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sior\Desktop\tonery na 2025\"/>
    </mc:Choice>
  </mc:AlternateContent>
  <xr:revisionPtr revIDLastSave="0" documentId="13_ncr:1_{0329898B-BE6F-4CA4-93A7-E26B9BD78FF4}" xr6:coauthVersionLast="36" xr6:coauthVersionMax="36" xr10:uidLastSave="{00000000-0000-0000-0000-000000000000}"/>
  <bookViews>
    <workbookView xWindow="0" yWindow="1545" windowWidth="28770" windowHeight="10395" tabRatio="424" xr2:uid="{00000000-000D-0000-FFFF-FFFF00000000}"/>
  </bookViews>
  <sheets>
    <sheet name="formularz rzeczowo-cenowy" sheetId="9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7" i="9" l="1"/>
  <c r="H168" i="9"/>
  <c r="H169" i="9"/>
  <c r="H170" i="9"/>
  <c r="H171" i="9"/>
  <c r="H172" i="9"/>
  <c r="H173" i="9"/>
  <c r="H174" i="9"/>
  <c r="H175" i="9"/>
  <c r="H176" i="9"/>
  <c r="H177" i="9"/>
  <c r="H178" i="9"/>
  <c r="H179" i="9"/>
  <c r="H186" i="9" s="1"/>
  <c r="H180" i="9"/>
  <c r="H181" i="9"/>
  <c r="H182" i="9"/>
  <c r="H183" i="9"/>
  <c r="H184" i="9"/>
  <c r="H185" i="9"/>
  <c r="H166" i="9"/>
  <c r="H145" i="9"/>
  <c r="H146" i="9"/>
  <c r="H147" i="9"/>
  <c r="H148" i="9"/>
  <c r="H149" i="9"/>
  <c r="H150" i="9"/>
  <c r="H151" i="9"/>
  <c r="H152" i="9"/>
  <c r="H153" i="9"/>
  <c r="H154" i="9"/>
  <c r="H155" i="9"/>
  <c r="H156" i="9"/>
  <c r="H157" i="9"/>
  <c r="H158" i="9"/>
  <c r="H159" i="9"/>
  <c r="H160" i="9"/>
  <c r="H161" i="9"/>
  <c r="H144" i="9"/>
  <c r="H111" i="9"/>
  <c r="H112" i="9"/>
  <c r="H113" i="9"/>
  <c r="H114" i="9"/>
  <c r="H115" i="9"/>
  <c r="H116" i="9"/>
  <c r="H117" i="9"/>
  <c r="H118" i="9"/>
  <c r="H119" i="9"/>
  <c r="H120" i="9"/>
  <c r="H121" i="9"/>
  <c r="H122" i="9"/>
  <c r="H123" i="9"/>
  <c r="H124" i="9"/>
  <c r="H125" i="9"/>
  <c r="H126" i="9"/>
  <c r="H127" i="9"/>
  <c r="H128" i="9"/>
  <c r="H129" i="9"/>
  <c r="H130" i="9"/>
  <c r="H131" i="9"/>
  <c r="H132" i="9"/>
  <c r="H133" i="9"/>
  <c r="H134" i="9"/>
  <c r="H135" i="9"/>
  <c r="H136" i="9"/>
  <c r="H137" i="9"/>
  <c r="H138" i="9"/>
  <c r="H139" i="9"/>
  <c r="H110" i="9"/>
  <c r="H83" i="9"/>
  <c r="H84" i="9"/>
  <c r="H85" i="9"/>
  <c r="H86" i="9"/>
  <c r="H87" i="9"/>
  <c r="H88" i="9"/>
  <c r="H89" i="9"/>
  <c r="H90" i="9"/>
  <c r="H91" i="9"/>
  <c r="H92" i="9"/>
  <c r="H93" i="9"/>
  <c r="H94" i="9"/>
  <c r="H95" i="9"/>
  <c r="H96" i="9"/>
  <c r="H97" i="9"/>
  <c r="H98" i="9"/>
  <c r="H99" i="9"/>
  <c r="H100" i="9"/>
  <c r="H101" i="9"/>
  <c r="H102" i="9"/>
  <c r="H103" i="9"/>
  <c r="H104" i="9"/>
  <c r="H105" i="9"/>
  <c r="H82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38" i="9"/>
  <c r="H31" i="9"/>
  <c r="H32" i="9"/>
  <c r="H33" i="9"/>
  <c r="H30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9" i="9"/>
  <c r="H34" i="9"/>
  <c r="H106" i="9" l="1"/>
  <c r="H78" i="9"/>
  <c r="H26" i="9"/>
  <c r="H140" i="9"/>
  <c r="H162" i="9"/>
  <c r="H188" i="9" s="1"/>
</calcChain>
</file>

<file path=xl/sharedStrings.xml><?xml version="1.0" encoding="utf-8"?>
<sst xmlns="http://schemas.openxmlformats.org/spreadsheetml/2006/main" count="540" uniqueCount="441">
  <si>
    <t>Załącznik nr 1 do umowy</t>
  </si>
  <si>
    <t>FORMULARZ RZECZOWO-CENOWY</t>
  </si>
  <si>
    <t>WYKAZ MATERIAŁÓW EKSPLOATACYJNYCH</t>
  </si>
  <si>
    <r>
      <t>I.</t>
    </r>
    <r>
      <rPr>
        <b/>
        <sz val="7"/>
        <color theme="1"/>
        <rFont val="Times New Roman"/>
        <family val="1"/>
        <charset val="238"/>
      </rPr>
      <t xml:space="preserve">      </t>
    </r>
    <r>
      <rPr>
        <b/>
        <sz val="12"/>
        <color theme="1"/>
        <rFont val="Times New Roman"/>
        <family val="1"/>
        <charset val="238"/>
      </rPr>
      <t>Tonery do kserokopiarek (oryginały)</t>
    </r>
  </si>
  <si>
    <t>Lp.</t>
  </si>
  <si>
    <t>Marka</t>
  </si>
  <si>
    <t>Typ</t>
  </si>
  <si>
    <t>Cena jednostkowa brutto</t>
  </si>
  <si>
    <t>Ilość sztuk</t>
  </si>
  <si>
    <r>
      <t xml:space="preserve">Wartość brutto </t>
    </r>
    <r>
      <rPr>
        <b/>
        <sz val="9"/>
        <color theme="1"/>
        <rFont val="Times New Roman"/>
        <family val="1"/>
        <charset val="238"/>
      </rPr>
      <t xml:space="preserve"> </t>
    </r>
    <r>
      <rPr>
        <sz val="8"/>
        <color theme="1"/>
        <rFont val="Times New Roman"/>
        <family val="1"/>
        <charset val="238"/>
      </rPr>
      <t>(cena jednostkowa brutto * ilość sztuk )</t>
    </r>
  </si>
  <si>
    <t>Olivetti d-copia 1600</t>
  </si>
  <si>
    <t>B0446</t>
  </si>
  <si>
    <t>Olivetti d-copia 2000</t>
  </si>
  <si>
    <t>SHARP ARM 165</t>
  </si>
  <si>
    <t>AR-202T</t>
  </si>
  <si>
    <t>Risograf RZ-200 EP - farba</t>
  </si>
  <si>
    <t>S-4253</t>
  </si>
  <si>
    <t>Risograf RZ-200 EP - matryca</t>
  </si>
  <si>
    <t>S-4250E</t>
  </si>
  <si>
    <t>Konica Minolta Bizhub C280 - black</t>
  </si>
  <si>
    <t>A11G151</t>
  </si>
  <si>
    <t>Konica Minolta Bizhub C280 - yellow</t>
  </si>
  <si>
    <t>A11G251</t>
  </si>
  <si>
    <t>Konica Minolta Bizhub C280 - cyan</t>
  </si>
  <si>
    <t>A11G451</t>
  </si>
  <si>
    <t>Konica Minolta Bizhub C280 - magenta</t>
  </si>
  <si>
    <t>A11G351</t>
  </si>
  <si>
    <t>Ricoh Aficio MP3351</t>
  </si>
  <si>
    <t>A.</t>
  </si>
  <si>
    <t>2.</t>
  </si>
  <si>
    <t>B.</t>
  </si>
  <si>
    <t>III. Głowice i tusze do drukarek (oryginały)</t>
  </si>
  <si>
    <t>Tusze</t>
  </si>
  <si>
    <t>L0S70AE (953XL) - black</t>
  </si>
  <si>
    <t>F6U16AE (953XL) - cyan</t>
  </si>
  <si>
    <t>F6U17AE (953XL) - magenta</t>
  </si>
  <si>
    <t>F6U18AE (953XL) - yellow</t>
  </si>
  <si>
    <t>Ricoh SG 7100dn</t>
  </si>
  <si>
    <t>Tusze żelowe</t>
  </si>
  <si>
    <t>GC-41K</t>
  </si>
  <si>
    <t>GC-41C</t>
  </si>
  <si>
    <t>GC-41M</t>
  </si>
  <si>
    <t>GC-41Y</t>
  </si>
  <si>
    <t>C.</t>
  </si>
  <si>
    <t>IV.Tonery do drukarek (oryginały)</t>
  </si>
  <si>
    <t xml:space="preserve">OKI MB491 </t>
  </si>
  <si>
    <r>
      <t>Lexmark E260dn-</t>
    </r>
    <r>
      <rPr>
        <b/>
        <i/>
        <sz val="12"/>
        <color theme="1"/>
        <rFont val="Times New Roman"/>
        <family val="1"/>
        <charset val="238"/>
      </rPr>
      <t>koniecznie zielony chip</t>
    </r>
  </si>
  <si>
    <t>E260A11E</t>
  </si>
  <si>
    <t>HP Color LaserJet CP5225DN-black</t>
  </si>
  <si>
    <t>CE740A</t>
  </si>
  <si>
    <t>HP Color LaserJet CP5225DN-cyan</t>
  </si>
  <si>
    <t>CE741A</t>
  </si>
  <si>
    <t>HP Color LaserJet CP5225DN- yellow</t>
  </si>
  <si>
    <t>CE742A</t>
  </si>
  <si>
    <t>HP Color LaserJet CP5225DN- magenta</t>
  </si>
  <si>
    <t>CE743A</t>
  </si>
  <si>
    <t>HP LaserJet Pro M501DN</t>
  </si>
  <si>
    <t>CF287A</t>
  </si>
  <si>
    <t>CF287X</t>
  </si>
  <si>
    <t>D.</t>
  </si>
  <si>
    <t xml:space="preserve">V. Akcesoria do drukarek laserowych </t>
  </si>
  <si>
    <t>Bęben Lexmark E260d - oryginał</t>
  </si>
  <si>
    <t>E260X22G</t>
  </si>
  <si>
    <t>Bęben  OKI MB491/MB492 - oryginał</t>
  </si>
  <si>
    <t>Bęben Kyocera FS 2100 - oryginał</t>
  </si>
  <si>
    <t>DK-3100</t>
  </si>
  <si>
    <t>Zbiornik na toner resztkowy Kyocera FS 2100</t>
  </si>
  <si>
    <t>Pojemnik na zużyty żel - Ricoh SG 7100dn</t>
  </si>
  <si>
    <t>IC-41 (405783)</t>
  </si>
  <si>
    <t>E.</t>
  </si>
  <si>
    <t>VI. Akcesoria i materiały komputerowe</t>
  </si>
  <si>
    <t>Pianka do czyszczenia plastiku 400 ml</t>
  </si>
  <si>
    <t>Płyn czyszczący powierzchnie z tworzyw sztucznych</t>
  </si>
  <si>
    <t>9.</t>
  </si>
  <si>
    <t>Płyn do czyszczenia monitorów LCD</t>
  </si>
  <si>
    <t>10.</t>
  </si>
  <si>
    <t>11.</t>
  </si>
  <si>
    <t>12.</t>
  </si>
  <si>
    <t>13.</t>
  </si>
  <si>
    <t>14.</t>
  </si>
  <si>
    <t>15.</t>
  </si>
  <si>
    <t>16.</t>
  </si>
  <si>
    <t>17.</t>
  </si>
  <si>
    <t>Etykiety termiczne 70x30mm (druk. Zebra GK420) – nawój na roli min. 300 sztuk</t>
  </si>
  <si>
    <t>Taśma termotransferowa Zebra 84mm x 74mb woskowo-żywiczna</t>
  </si>
  <si>
    <t>F.</t>
  </si>
  <si>
    <t>Akumulator AAA min. 750mAh</t>
  </si>
  <si>
    <t>Akumulator AA min. 2000 mAh</t>
  </si>
  <si>
    <t>G.</t>
  </si>
  <si>
    <t>HP LaserJet 2015</t>
  </si>
  <si>
    <t>Q7553A</t>
  </si>
  <si>
    <t xml:space="preserve">HP P3005 d </t>
  </si>
  <si>
    <t>Q7551A</t>
  </si>
  <si>
    <t xml:space="preserve">HP LJ P3015 </t>
  </si>
  <si>
    <t>CE255A</t>
  </si>
  <si>
    <t>HP LJM1536 dnf</t>
  </si>
  <si>
    <t>CE278A</t>
  </si>
  <si>
    <t xml:space="preserve">Kyocera FS 2100 </t>
  </si>
  <si>
    <t>TK3100</t>
  </si>
  <si>
    <t xml:space="preserve">HP LaserJet Pro MFP M426fdn </t>
  </si>
  <si>
    <t>CF226A</t>
  </si>
  <si>
    <t>HP LaserJet P2055</t>
  </si>
  <si>
    <t xml:space="preserve">CE505A </t>
  </si>
  <si>
    <t>HP LaserJet Pro M1132 MFP</t>
  </si>
  <si>
    <t>CE285A</t>
  </si>
  <si>
    <t>….................................................</t>
  </si>
  <si>
    <t>…................................................................................</t>
  </si>
  <si>
    <t>data</t>
  </si>
  <si>
    <t>Podpis upoważnionego przedstawiciela wykonawcy</t>
  </si>
  <si>
    <t>Olivetti d-copia 16W (po wymianie oprogramowania na SHARP)</t>
  </si>
  <si>
    <t>Sharp AR-016T</t>
  </si>
  <si>
    <t>Konica Minolta Bizhub C224e</t>
  </si>
  <si>
    <t>TN322</t>
  </si>
  <si>
    <t>Konica Minolta Bizhub C284e</t>
  </si>
  <si>
    <t>TN321K</t>
  </si>
  <si>
    <t>TN321Y</t>
  </si>
  <si>
    <t>TN321C</t>
  </si>
  <si>
    <t>TN321M</t>
  </si>
  <si>
    <t>Brother Ink Benefit MFC - J2330DW</t>
  </si>
  <si>
    <t>LC3619Y Yellow</t>
  </si>
  <si>
    <t>LC3619C Cyan</t>
  </si>
  <si>
    <t>LC3619M Magenta</t>
  </si>
  <si>
    <t>LC3619 BK</t>
  </si>
  <si>
    <t>Brother DCP - T510W</t>
  </si>
  <si>
    <t>BT5000C - Cyan</t>
  </si>
  <si>
    <t>BT5000M - Magenta</t>
  </si>
  <si>
    <t>BT5000Y - Yellow</t>
  </si>
  <si>
    <t>BTD60BK</t>
  </si>
  <si>
    <t>HP LaserJet M428</t>
  </si>
  <si>
    <t>Sharp BP-10C20 - black</t>
  </si>
  <si>
    <t>BP-GT20BA</t>
  </si>
  <si>
    <t>Sharp BP-10C20 - cyan</t>
  </si>
  <si>
    <t>BP-GT20CA</t>
  </si>
  <si>
    <t>Sharp BP-10C20 - yellow</t>
  </si>
  <si>
    <t>BP-GT20YA</t>
  </si>
  <si>
    <t>Sharp BP-10C20 - magenta</t>
  </si>
  <si>
    <t>BP-GT20MA</t>
  </si>
  <si>
    <t>Razem (od poz.1 do poz.24)</t>
  </si>
  <si>
    <t>Oryginalna taśma poliestrowa DYMO XTL 1868736  9mm x 9,1m biała/czarny nadruk</t>
  </si>
  <si>
    <t>Oryginalna taśma winylowa DYMO XTL 1868751  12mm x 7m
 biała/czarny nadruk</t>
  </si>
  <si>
    <t>Oryginalne etykiety laminowane DYMO XTL 1868705  21mm x 39mm
  150 szt.  białe/czarny nadruk</t>
  </si>
  <si>
    <t>Listwa przeciwprzepięciowa min 6 gniazdowa  – 1,5 m</t>
  </si>
  <si>
    <t>Listwa przeciwprzepięciowa min 6 gniazdowa – 3 m</t>
  </si>
  <si>
    <t>Listwa przeciwprzepięciowa min 5 gniazdowa – 5 m</t>
  </si>
  <si>
    <t>4.</t>
  </si>
  <si>
    <t>5.</t>
  </si>
  <si>
    <t>6.</t>
  </si>
  <si>
    <t>7.</t>
  </si>
  <si>
    <t>8.</t>
  </si>
  <si>
    <t>3.</t>
  </si>
  <si>
    <t>Głowica</t>
  </si>
  <si>
    <t>3ED58A</t>
  </si>
  <si>
    <t xml:space="preserve">3ED71A (712) black </t>
  </si>
  <si>
    <t>3ED67A (712) cyan</t>
  </si>
  <si>
    <t>3ED68A (712) magenta</t>
  </si>
  <si>
    <t>3ED69A (712) yellow</t>
  </si>
  <si>
    <t>EPSON WF-C579RDTWF</t>
  </si>
  <si>
    <t>C13T01C100 - black XL</t>
  </si>
  <si>
    <t>C13T01C200- cyan XL</t>
  </si>
  <si>
    <t>C13T01C300 - magenta XL</t>
  </si>
  <si>
    <t>C13T01C400 - yellow XL</t>
  </si>
  <si>
    <t>CF259A</t>
  </si>
  <si>
    <t>Bęben Sharp BP-DR20SA</t>
  </si>
  <si>
    <t>Bęben kolorowy Sharp BP-DU20SA</t>
  </si>
  <si>
    <t>Developer czarny Sharp BP-GV20BA</t>
  </si>
  <si>
    <t>Developer kolorowy Sharp BP-GV20SA</t>
  </si>
  <si>
    <t xml:space="preserve">Pojemnik na zużyty toner Sharp BP-HB200 </t>
  </si>
  <si>
    <t>Pojemnik na zużyty tusz EPSON Maintenance box</t>
  </si>
  <si>
    <t>BP-DR20SA</t>
  </si>
  <si>
    <t>BPDU20SA </t>
  </si>
  <si>
    <t>BPGV20BA</t>
  </si>
  <si>
    <t>BPGV20SA</t>
  </si>
  <si>
    <t>BPHB200</t>
  </si>
  <si>
    <t>C13T671600</t>
  </si>
  <si>
    <t>HP LaserJet M428 z chipem</t>
  </si>
  <si>
    <t>I.1</t>
  </si>
  <si>
    <t>I.2</t>
  </si>
  <si>
    <t>I.3</t>
  </si>
  <si>
    <t>I.4</t>
  </si>
  <si>
    <t>I.5</t>
  </si>
  <si>
    <t>I.6</t>
  </si>
  <si>
    <t>I.7</t>
  </si>
  <si>
    <t>I.8</t>
  </si>
  <si>
    <t>I.9</t>
  </si>
  <si>
    <t>I.10</t>
  </si>
  <si>
    <t>I.11</t>
  </si>
  <si>
    <t>I.12</t>
  </si>
  <si>
    <t>I.13</t>
  </si>
  <si>
    <t>I.14</t>
  </si>
  <si>
    <t>I.15</t>
  </si>
  <si>
    <t>I.16</t>
  </si>
  <si>
    <t>I.17</t>
  </si>
  <si>
    <t>II.1</t>
  </si>
  <si>
    <t>II.2</t>
  </si>
  <si>
    <t>II.3</t>
  </si>
  <si>
    <t>II.4</t>
  </si>
  <si>
    <t>III.5</t>
  </si>
  <si>
    <t>III.6</t>
  </si>
  <si>
    <t>III.7</t>
  </si>
  <si>
    <t>III.8</t>
  </si>
  <si>
    <t>III.9</t>
  </si>
  <si>
    <t>III.12</t>
  </si>
  <si>
    <t>III.13</t>
  </si>
  <si>
    <t>III.14</t>
  </si>
  <si>
    <t>III.15</t>
  </si>
  <si>
    <t>III.16</t>
  </si>
  <si>
    <t>III.17</t>
  </si>
  <si>
    <t>III.18</t>
  </si>
  <si>
    <t>III.19</t>
  </si>
  <si>
    <t>III.20</t>
  </si>
  <si>
    <t>III.21</t>
  </si>
  <si>
    <t>III.22</t>
  </si>
  <si>
    <t>III.23</t>
  </si>
  <si>
    <t>III.24</t>
  </si>
  <si>
    <t>III.25</t>
  </si>
  <si>
    <t>III.26</t>
  </si>
  <si>
    <t>IV.1</t>
  </si>
  <si>
    <t>IV.2</t>
  </si>
  <si>
    <t>IV.3</t>
  </si>
  <si>
    <t>IV.4</t>
  </si>
  <si>
    <t>IV.5</t>
  </si>
  <si>
    <t>IV.6</t>
  </si>
  <si>
    <t>IV.7</t>
  </si>
  <si>
    <t>IV.8</t>
  </si>
  <si>
    <t>IV.9</t>
  </si>
  <si>
    <t>IV.10</t>
  </si>
  <si>
    <t>IV.11</t>
  </si>
  <si>
    <t>IV.12</t>
  </si>
  <si>
    <t>IV.14</t>
  </si>
  <si>
    <t>IV.15</t>
  </si>
  <si>
    <t>IV.16</t>
  </si>
  <si>
    <t>V.1</t>
  </si>
  <si>
    <t>V.2</t>
  </si>
  <si>
    <t>V.4</t>
  </si>
  <si>
    <t>V.7</t>
  </si>
  <si>
    <t>V.8</t>
  </si>
  <si>
    <t>V.9</t>
  </si>
  <si>
    <t>HP OfficeJet Pro7740</t>
  </si>
  <si>
    <t>BP-GT30BA</t>
  </si>
  <si>
    <t>BP-GT30CA</t>
  </si>
  <si>
    <t>BP-GT30YA</t>
  </si>
  <si>
    <t>BP-GT30MA</t>
  </si>
  <si>
    <t>Sharp BP-30C25 - cyan</t>
  </si>
  <si>
    <t>Sharp BP-30C25 - yellow</t>
  </si>
  <si>
    <t>Sharp BP-30C25 - magenta</t>
  </si>
  <si>
    <t>Konica Minolta Bizhub C300i</t>
  </si>
  <si>
    <t>TN 328K (AAV8150)</t>
  </si>
  <si>
    <t>TN 328Y (AAV8250)</t>
  </si>
  <si>
    <t>TN 328C (AAV8450)</t>
  </si>
  <si>
    <t>TN 328M (AAV8350)</t>
  </si>
  <si>
    <t>Ploter EPSON SC-T5100M -  T40D1</t>
  </si>
  <si>
    <t>Ploter EPSON SC-T5100M -  T40D2</t>
  </si>
  <si>
    <t xml:space="preserve">Ploter EPSON SC-T5100M - 
T40D3 </t>
  </si>
  <si>
    <t xml:space="preserve">Ploter EPSON SC-T5100M -
T40D4 </t>
  </si>
  <si>
    <t>C13T40D140  (black) 80ml</t>
  </si>
  <si>
    <t>C13T40D240 (cyan) 50 ml</t>
  </si>
  <si>
    <t>C13T40D340 (magenta) 
50 ml</t>
  </si>
  <si>
    <t>C13T40D440 (yellow) 50 ml</t>
  </si>
  <si>
    <t>OKI MC883dn - czarny (15000 stron)</t>
  </si>
  <si>
    <t>OKI MC883dn- żółty (10000 stron)</t>
  </si>
  <si>
    <t>OKI MC883dn- purpurowy (10000 stron)</t>
  </si>
  <si>
    <t>OKI MC883dn- błękitny (10000 stron)</t>
  </si>
  <si>
    <t xml:space="preserve">45862818 BK </t>
  </si>
  <si>
    <t xml:space="preserve">45862814 Y </t>
  </si>
  <si>
    <t>45862815 M</t>
  </si>
  <si>
    <t>45862816 C</t>
  </si>
  <si>
    <t>IV.17</t>
  </si>
  <si>
    <t>IV.18</t>
  </si>
  <si>
    <t>IV.19</t>
  </si>
  <si>
    <t>IV.20</t>
  </si>
  <si>
    <t>IV.21</t>
  </si>
  <si>
    <t>IV.22</t>
  </si>
  <si>
    <t>IV.23</t>
  </si>
  <si>
    <t>IV.24</t>
  </si>
  <si>
    <t>Bęben do OKI MC883dn czarny (30000 stron)- oryginalny</t>
  </si>
  <si>
    <t>44844472 BK</t>
  </si>
  <si>
    <t>Bęben do OKI MC883dn żółty (30000 stron)- oryginalny</t>
  </si>
  <si>
    <t>44844469 Y</t>
  </si>
  <si>
    <t>Bęben do OKI MC883dn purpurowy (30000 stron)- oryginalny</t>
  </si>
  <si>
    <t>44844470 M</t>
  </si>
  <si>
    <t>Bęben do OKI MC883dn błękitny (30000 stron)- oryginalny</t>
  </si>
  <si>
    <t>44844471 C</t>
  </si>
  <si>
    <t>Zestaw utrwalającydo OKI MC883dn (do 100000 kopii) - oryginalny</t>
  </si>
  <si>
    <t>Pas transferu do OKI MC883dn  (do 80000 kopii) - oryginalny</t>
  </si>
  <si>
    <t>Developer black DV-315K Konica Minolta Bizhub C300i</t>
  </si>
  <si>
    <t xml:space="preserve"> AAV703D</t>
  </si>
  <si>
    <t>Developer cyan DV-315C Konica Minolta Bizhub C300i</t>
  </si>
  <si>
    <t>AAV70KD</t>
  </si>
  <si>
    <t>Developer magenta DV-315M Konica Minolta Bizhub C300i</t>
  </si>
  <si>
    <t>AAV70ED</t>
  </si>
  <si>
    <t>Developer yellow DV-315Y Konica Minolta Bizhub C300i</t>
  </si>
  <si>
    <t>AAV708D</t>
  </si>
  <si>
    <t>Bęben DR-316 CMY do Konica Minolta Bizhub C300i</t>
  </si>
  <si>
    <t>AAV70TD</t>
  </si>
  <si>
    <t>Bęben DR-316 K do Konica Minolta Bizhub C300i</t>
  </si>
  <si>
    <t>AAV70RD</t>
  </si>
  <si>
    <t>Pojemniki na resztki zużytego tonera 
do Konica Minolta Bizhub C300i</t>
  </si>
  <si>
    <t>AAVAWY1 (WX107)</t>
  </si>
  <si>
    <t>HP LaserJet Pro 4102dw</t>
  </si>
  <si>
    <t>W1490A</t>
  </si>
  <si>
    <t>EPSON EcoTank L3251</t>
  </si>
  <si>
    <t>C13T00S14A (103) 
-czarny 65 ml</t>
  </si>
  <si>
    <t>C13T00S24A (103)
-cyjan 65 ml</t>
  </si>
  <si>
    <t>C13T00S34A (103) -magenta 65 ml</t>
  </si>
  <si>
    <t>C13T00S44A (103)
-żółty 65 ml</t>
  </si>
  <si>
    <t>C13T00S64A (103) Multipack ( 4 x 65 ml)</t>
  </si>
  <si>
    <t>C13T295000</t>
  </si>
  <si>
    <t>Zestaw konserwacyjny Epson T2950 do Epson WorkForce  WF-100W</t>
  </si>
  <si>
    <t>EPSON WorkForce  WF-100W</t>
  </si>
  <si>
    <t>C13T26614010 -(T2661) czarny</t>
  </si>
  <si>
    <t>C13T26704010 - (T2670)
kolorowy</t>
  </si>
  <si>
    <t>Ploter HP DesignJet T650 36</t>
  </si>
  <si>
    <t>Płyty czyste CD-R (opakowanie 50 sztuk)</t>
  </si>
  <si>
    <t>Płyty czyste DVD-R (opakowanie 25 sztuk)</t>
  </si>
  <si>
    <t>Koperty na płyty typu CD/DVD (opakowanie 100 sztuk)</t>
  </si>
  <si>
    <t>Ilość sztuk/
opakowań</t>
  </si>
  <si>
    <t>III.1</t>
  </si>
  <si>
    <t>III.2</t>
  </si>
  <si>
    <t>III.3</t>
  </si>
  <si>
    <t>III.4</t>
  </si>
  <si>
    <t>III.10</t>
  </si>
  <si>
    <t>III.11</t>
  </si>
  <si>
    <t>IV.13</t>
  </si>
  <si>
    <t>V.3</t>
  </si>
  <si>
    <t>V.5</t>
  </si>
  <si>
    <t>V.6</t>
  </si>
  <si>
    <t>V.10</t>
  </si>
  <si>
    <t>V.11</t>
  </si>
  <si>
    <t>V.12</t>
  </si>
  <si>
    <t>V.13</t>
  </si>
  <si>
    <t>V.14</t>
  </si>
  <si>
    <t>V.15</t>
  </si>
  <si>
    <t>V.16</t>
  </si>
  <si>
    <t>VI.1</t>
  </si>
  <si>
    <t>VI.2</t>
  </si>
  <si>
    <t>VI.3</t>
  </si>
  <si>
    <t>VI.4</t>
  </si>
  <si>
    <t>VI.5</t>
  </si>
  <si>
    <t>VI.6</t>
  </si>
  <si>
    <t>VI.7</t>
  </si>
  <si>
    <t>VI.8</t>
  </si>
  <si>
    <t>VI.9</t>
  </si>
  <si>
    <t>VI.10</t>
  </si>
  <si>
    <t>VI.11</t>
  </si>
  <si>
    <t>VI.12</t>
  </si>
  <si>
    <t>VI.13</t>
  </si>
  <si>
    <t>VI.14</t>
  </si>
  <si>
    <t>VI.15</t>
  </si>
  <si>
    <t>VI.16</t>
  </si>
  <si>
    <t>VI.17</t>
  </si>
  <si>
    <t>VI.18</t>
  </si>
  <si>
    <t>WARTOŚĆ BRUTTO OGÓŁEM
(suma wierszy A+B+C+D+E+F)</t>
  </si>
  <si>
    <t>Pojemnik na zużyty tusz do plotera EPSON SC-T5100M</t>
  </si>
  <si>
    <t xml:space="preserve">C13S210057 </t>
  </si>
  <si>
    <t>Sharp BP-30C25 - black RADA</t>
  </si>
  <si>
    <t>Ricoh Nashuatec MP-5002</t>
  </si>
  <si>
    <t>C13T06C44A (112Y)</t>
  </si>
  <si>
    <t>Epson ECOTANK L6460- czarny</t>
  </si>
  <si>
    <t>Epson ECOTANK L6460- cyan</t>
  </si>
  <si>
    <t>C13T06C24A (112C)</t>
  </si>
  <si>
    <t xml:space="preserve">Epson ECOTANK L6460- magenta </t>
  </si>
  <si>
    <t>C13T06C34A (112M)</t>
  </si>
  <si>
    <t>Epson ECOTANK L6460- yellow</t>
  </si>
  <si>
    <t>C13T04D100</t>
  </si>
  <si>
    <t>Pojemnik na zużyty tusz T04D1 do Epson ECOTANK L6460</t>
  </si>
  <si>
    <r>
      <t>II.</t>
    </r>
    <r>
      <rPr>
        <b/>
        <sz val="7"/>
        <color theme="1"/>
        <rFont val="Times New Roman"/>
        <family val="1"/>
        <charset val="238"/>
      </rPr>
      <t xml:space="preserve">      </t>
    </r>
    <r>
      <rPr>
        <b/>
        <sz val="12"/>
        <color theme="1"/>
        <rFont val="Times New Roman"/>
        <family val="1"/>
        <charset val="238"/>
      </rPr>
      <t>Tonery do kserokopiarek (zamienniki)</t>
    </r>
  </si>
  <si>
    <r>
      <t>1.</t>
    </r>
    <r>
      <rPr>
        <b/>
        <sz val="7"/>
        <color theme="1"/>
        <rFont val="Times New Roman"/>
        <family val="1"/>
        <charset val="238"/>
      </rPr>
      <t> </t>
    </r>
  </si>
  <si>
    <t>Razem (od poz.1 do poz.17)</t>
  </si>
  <si>
    <t>Razem (od poz.1 do poz.4)</t>
  </si>
  <si>
    <t>III.27</t>
  </si>
  <si>
    <t>III.28</t>
  </si>
  <si>
    <t>III.29</t>
  </si>
  <si>
    <t>III.30</t>
  </si>
  <si>
    <t>III.31</t>
  </si>
  <si>
    <t>III.32</t>
  </si>
  <si>
    <t>III.33</t>
  </si>
  <si>
    <t>III.34</t>
  </si>
  <si>
    <t>III.35</t>
  </si>
  <si>
    <t>III.36</t>
  </si>
  <si>
    <t>V.17</t>
  </si>
  <si>
    <t>V.18</t>
  </si>
  <si>
    <t>V.19</t>
  </si>
  <si>
    <t>V.20</t>
  </si>
  <si>
    <t>V.21</t>
  </si>
  <si>
    <t>V.22</t>
  </si>
  <si>
    <t>V.23</t>
  </si>
  <si>
    <t>V.24</t>
  </si>
  <si>
    <t>V.25</t>
  </si>
  <si>
    <t>V.26</t>
  </si>
  <si>
    <t>V.27</t>
  </si>
  <si>
    <t>V.28</t>
  </si>
  <si>
    <t>V.29</t>
  </si>
  <si>
    <t>V.30</t>
  </si>
  <si>
    <t>Razem (od poz.1 do poz.30)</t>
  </si>
  <si>
    <t>III.37</t>
  </si>
  <si>
    <t>III.38</t>
  </si>
  <si>
    <t>III.39</t>
  </si>
  <si>
    <t>III.40</t>
  </si>
  <si>
    <t>Razem (od poz.1 do poz.40)</t>
  </si>
  <si>
    <t>Akumulator AAA min. 750mAh (opakowanie 4 szt.)</t>
  </si>
  <si>
    <t>C13T06C14A (0112BK)</t>
  </si>
  <si>
    <t>TN423BK</t>
  </si>
  <si>
    <t>TN423M</t>
  </si>
  <si>
    <t>TN423C</t>
  </si>
  <si>
    <t>TN423Y</t>
  </si>
  <si>
    <t>DR-421CL</t>
  </si>
  <si>
    <t>Zestaw bębnów CMYK (Black+Cyan+Magenta+Yellow)
do drukarki Brother MFC – L8690CDW (30 000 stron) -
oryginalny</t>
  </si>
  <si>
    <t>WT320CL</t>
  </si>
  <si>
    <t>Oryginalny pas transmisyjny do drukarki Brother MFC – L8690CDW (Wydajność do 50 000 stron)</t>
  </si>
  <si>
    <t>BU-330CL</t>
  </si>
  <si>
    <t>Baterie alkaiczne AAA (opakowanie 4 szt)</t>
  </si>
  <si>
    <t>Baterie alkaiczne AA (opakowanie 4 szt)</t>
  </si>
  <si>
    <t>Pojemnik na zużyty toner do drukarki Brother MFC – L8690CDW-(do 50.000 stron)- oryginalny</t>
  </si>
  <si>
    <t>Brother MFC – L8690CDW -czarny (6500 stron)</t>
  </si>
  <si>
    <t>Brother MFC – L8690CDW -magenta (4000 stron)</t>
  </si>
  <si>
    <t>Brother MFC – L8690CDW-cyan (4000 stron)</t>
  </si>
  <si>
    <t>Brother MFC – L8690CDW - yellow (4000 stron)</t>
  </si>
  <si>
    <t xml:space="preserve"> Razem (od poz.1 do poz.20)</t>
  </si>
  <si>
    <t>Razem (od poz.1 do poz.18)</t>
  </si>
  <si>
    <t>VII.Tonery do drukarek laserowych- zamienniki</t>
  </si>
  <si>
    <t>VII.1</t>
  </si>
  <si>
    <t>VII.2</t>
  </si>
  <si>
    <t>VII.3</t>
  </si>
  <si>
    <t>VII.4</t>
  </si>
  <si>
    <t>VII.5</t>
  </si>
  <si>
    <t>VII.6</t>
  </si>
  <si>
    <t>VII.7</t>
  </si>
  <si>
    <t>VII.8</t>
  </si>
  <si>
    <t>VII.9</t>
  </si>
  <si>
    <t>VII.10</t>
  </si>
  <si>
    <t>VII.11</t>
  </si>
  <si>
    <t>VII.12</t>
  </si>
  <si>
    <t>VII.13</t>
  </si>
  <si>
    <t>VII.14</t>
  </si>
  <si>
    <t>VII.15</t>
  </si>
  <si>
    <t>VII.16</t>
  </si>
  <si>
    <t>VII.17</t>
  </si>
  <si>
    <t>VII.18</t>
  </si>
  <si>
    <t>VII.19</t>
  </si>
  <si>
    <t>VII.20</t>
  </si>
  <si>
    <t>Akumulator AA min. 2000 mAh (opakowanie 4 szt.)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</si>
</sst>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00\-000"/>
  </numFmts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7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9"/>
      <name val="Calibri"/>
      <family val="2"/>
      <charset val="238"/>
      <scheme val="minor"/>
    </font>
    <font>
      <sz val="12"/>
      <color theme="0"/>
      <name val="Times New Roman"/>
      <family val="1"/>
      <charset val="238"/>
    </font>
    <font>
      <b/>
      <sz val="11"/>
      <color theme="0" tint="-0.49998474074526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5">
    <xf numFmtId="0" fontId="0" fillId="0" borderId="0" xfId="0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" fillId="0" borderId="0" xfId="0" applyFont="1"/>
    <xf numFmtId="2" fontId="1" fillId="0" borderId="0" xfId="0" applyNumberFormat="1" applyFont="1" applyAlignment="1">
      <alignment horizontal="center"/>
    </xf>
    <xf numFmtId="2" fontId="6" fillId="0" borderId="12" xfId="0" applyNumberFormat="1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center" wrapText="1"/>
    </xf>
    <xf numFmtId="2" fontId="6" fillId="0" borderId="1" xfId="0" applyNumberFormat="1" applyFont="1" applyBorder="1" applyAlignment="1">
      <alignment horizontal="center" vertical="center"/>
    </xf>
    <xf numFmtId="2" fontId="6" fillId="0" borderId="3" xfId="0" applyNumberFormat="1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6" fillId="0" borderId="5" xfId="0" applyFont="1" applyBorder="1" applyAlignment="1">
      <alignment vertical="center" wrapText="1"/>
    </xf>
    <xf numFmtId="0" fontId="7" fillId="0" borderId="0" xfId="0" applyFont="1"/>
    <xf numFmtId="2" fontId="6" fillId="0" borderId="0" xfId="0" applyNumberFormat="1" applyFont="1" applyAlignment="1">
      <alignment horizontal="center" vertical="center"/>
    </xf>
    <xf numFmtId="0" fontId="11" fillId="0" borderId="10" xfId="0" applyFont="1" applyBorder="1" applyAlignment="1">
      <alignment horizontal="left" vertical="center" wrapText="1"/>
    </xf>
    <xf numFmtId="2" fontId="11" fillId="0" borderId="2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2" fontId="0" fillId="0" borderId="0" xfId="0" applyNumberFormat="1" applyAlignment="1">
      <alignment horizont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2" fontId="0" fillId="0" borderId="11" xfId="0" applyNumberFormat="1" applyBorder="1" applyAlignment="1">
      <alignment horizontal="center"/>
    </xf>
    <xf numFmtId="0" fontId="6" fillId="0" borderId="12" xfId="0" applyFont="1" applyBorder="1" applyAlignment="1">
      <alignment vertical="center" wrapText="1"/>
    </xf>
    <xf numFmtId="0" fontId="6" fillId="0" borderId="28" xfId="0" applyFont="1" applyBorder="1" applyAlignment="1">
      <alignment vertical="center" wrapText="1"/>
    </xf>
    <xf numFmtId="2" fontId="6" fillId="0" borderId="28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vertical="center" wrapText="1"/>
    </xf>
    <xf numFmtId="2" fontId="6" fillId="0" borderId="13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2" fontId="6" fillId="0" borderId="24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2" fontId="6" fillId="0" borderId="12" xfId="0" applyNumberFormat="1" applyFont="1" applyBorder="1" applyAlignment="1">
      <alignment horizontal="center" vertical="center" wrapText="1"/>
    </xf>
    <xf numFmtId="2" fontId="6" fillId="0" borderId="28" xfId="0" applyNumberFormat="1" applyFont="1" applyBorder="1" applyAlignment="1">
      <alignment horizontal="center" vertical="center" wrapText="1"/>
    </xf>
    <xf numFmtId="0" fontId="6" fillId="0" borderId="24" xfId="0" applyFont="1" applyBorder="1" applyAlignment="1">
      <alignment vertical="center" wrapText="1"/>
    </xf>
    <xf numFmtId="2" fontId="6" fillId="0" borderId="24" xfId="0" applyNumberFormat="1" applyFont="1" applyBorder="1" applyAlignment="1">
      <alignment horizontal="center" vertical="center" wrapText="1"/>
    </xf>
    <xf numFmtId="2" fontId="6" fillId="0" borderId="20" xfId="0" applyNumberFormat="1" applyFont="1" applyBorder="1" applyAlignment="1">
      <alignment horizontal="center" vertical="center"/>
    </xf>
    <xf numFmtId="0" fontId="21" fillId="0" borderId="28" xfId="0" applyFont="1" applyBorder="1" applyAlignment="1">
      <alignment horizontal="left" vertical="center"/>
    </xf>
    <xf numFmtId="0" fontId="21" fillId="0" borderId="24" xfId="0" applyFont="1" applyBorder="1" applyAlignment="1">
      <alignment horizontal="left" vertical="center"/>
    </xf>
    <xf numFmtId="165" fontId="6" fillId="0" borderId="12" xfId="0" applyNumberFormat="1" applyFont="1" applyBorder="1" applyAlignment="1">
      <alignment vertical="center" wrapText="1"/>
    </xf>
    <xf numFmtId="165" fontId="6" fillId="0" borderId="28" xfId="0" applyNumberFormat="1" applyFont="1" applyBorder="1" applyAlignment="1">
      <alignment vertical="center" wrapText="1"/>
    </xf>
    <xf numFmtId="165" fontId="6" fillId="0" borderId="13" xfId="0" applyNumberFormat="1" applyFont="1" applyBorder="1" applyAlignment="1">
      <alignment vertical="center" wrapText="1"/>
    </xf>
    <xf numFmtId="165" fontId="6" fillId="0" borderId="24" xfId="0" applyNumberFormat="1" applyFont="1" applyBorder="1" applyAlignment="1">
      <alignment vertical="center" wrapText="1"/>
    </xf>
    <xf numFmtId="0" fontId="21" fillId="0" borderId="18" xfId="0" applyFont="1" applyBorder="1" applyAlignment="1">
      <alignment horizontal="left" vertical="center" wrapText="1"/>
    </xf>
    <xf numFmtId="0" fontId="21" fillId="0" borderId="19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6" fillId="0" borderId="28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/>
    </xf>
    <xf numFmtId="2" fontId="6" fillId="0" borderId="37" xfId="0" applyNumberFormat="1" applyFont="1" applyBorder="1" applyAlignment="1">
      <alignment horizontal="center" vertical="center"/>
    </xf>
    <xf numFmtId="0" fontId="6" fillId="0" borderId="24" xfId="0" applyFont="1" applyBorder="1" applyAlignment="1">
      <alignment horizontal="center"/>
    </xf>
    <xf numFmtId="0" fontId="6" fillId="0" borderId="18" xfId="0" applyFont="1" applyBorder="1"/>
    <xf numFmtId="2" fontId="6" fillId="0" borderId="11" xfId="0" applyNumberFormat="1" applyFont="1" applyBorder="1" applyAlignment="1">
      <alignment horizontal="center"/>
    </xf>
    <xf numFmtId="0" fontId="24" fillId="0" borderId="0" xfId="0" applyFont="1" applyAlignment="1">
      <alignment horizontal="center"/>
    </xf>
    <xf numFmtId="2" fontId="6" fillId="0" borderId="39" xfId="0" applyNumberFormat="1" applyFont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40" xfId="0" applyNumberFormat="1" applyFont="1" applyBorder="1" applyAlignment="1">
      <alignment horizontal="center" vertical="center"/>
    </xf>
    <xf numFmtId="2" fontId="0" fillId="0" borderId="9" xfId="0" applyNumberFormat="1" applyBorder="1" applyAlignment="1">
      <alignment horizontal="center"/>
    </xf>
    <xf numFmtId="164" fontId="1" fillId="0" borderId="0" xfId="0" applyNumberFormat="1" applyFont="1"/>
    <xf numFmtId="164" fontId="13" fillId="2" borderId="1" xfId="0" applyNumberFormat="1" applyFont="1" applyFill="1" applyBorder="1" applyAlignment="1">
      <alignment horizontal="center"/>
    </xf>
    <xf numFmtId="0" fontId="7" fillId="0" borderId="35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0" fillId="0" borderId="0" xfId="0" applyFill="1"/>
    <xf numFmtId="14" fontId="0" fillId="0" borderId="0" xfId="0" applyNumberFormat="1" applyFill="1"/>
    <xf numFmtId="2" fontId="6" fillId="0" borderId="4" xfId="0" applyNumberFormat="1" applyFont="1" applyBorder="1" applyAlignment="1">
      <alignment horizontal="center" vertical="center"/>
    </xf>
    <xf numFmtId="0" fontId="21" fillId="0" borderId="44" xfId="0" applyFont="1" applyBorder="1" applyAlignment="1">
      <alignment horizontal="left" vertical="center" wrapText="1"/>
    </xf>
    <xf numFmtId="0" fontId="21" fillId="0" borderId="45" xfId="0" applyFont="1" applyBorder="1" applyAlignment="1">
      <alignment horizontal="left" vertical="center" wrapText="1"/>
    </xf>
    <xf numFmtId="2" fontId="11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6" fillId="0" borderId="20" xfId="0" applyFont="1" applyBorder="1" applyAlignment="1">
      <alignment horizontal="center"/>
    </xf>
    <xf numFmtId="0" fontId="6" fillId="0" borderId="16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2" fontId="6" fillId="0" borderId="9" xfId="0" applyNumberFormat="1" applyFont="1" applyBorder="1" applyAlignment="1">
      <alignment horizontal="center" vertical="center"/>
    </xf>
    <xf numFmtId="2" fontId="0" fillId="0" borderId="3" xfId="0" applyNumberFormat="1" applyBorder="1" applyAlignment="1">
      <alignment horizontal="center"/>
    </xf>
    <xf numFmtId="0" fontId="7" fillId="0" borderId="42" xfId="0" applyFont="1" applyBorder="1" applyAlignment="1">
      <alignment horizontal="center" vertical="center" wrapText="1"/>
    </xf>
    <xf numFmtId="0" fontId="21" fillId="0" borderId="48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left" vertical="center" wrapText="1"/>
    </xf>
    <xf numFmtId="0" fontId="6" fillId="0" borderId="44" xfId="0" applyFont="1" applyBorder="1" applyAlignment="1">
      <alignment horizontal="left" vertical="center" wrapText="1"/>
    </xf>
    <xf numFmtId="0" fontId="6" fillId="0" borderId="45" xfId="0" applyFont="1" applyBorder="1" applyAlignment="1">
      <alignment horizontal="left" vertical="center" wrapText="1"/>
    </xf>
    <xf numFmtId="0" fontId="6" fillId="0" borderId="46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0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3" borderId="10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9" xfId="0" applyBorder="1"/>
    <xf numFmtId="0" fontId="6" fillId="3" borderId="9" xfId="0" applyFont="1" applyFill="1" applyBorder="1" applyAlignment="1">
      <alignment vertical="center" wrapText="1"/>
    </xf>
    <xf numFmtId="0" fontId="21" fillId="0" borderId="1" xfId="0" applyFont="1" applyBorder="1" applyAlignment="1">
      <alignment horizontal="left" vertical="center" wrapText="1"/>
    </xf>
    <xf numFmtId="0" fontId="6" fillId="0" borderId="10" xfId="0" applyFont="1" applyBorder="1" applyAlignment="1">
      <alignment vertical="center"/>
    </xf>
    <xf numFmtId="0" fontId="14" fillId="0" borderId="0" xfId="0" applyFont="1" applyAlignment="1">
      <alignment horizontal="center" vertical="top"/>
    </xf>
    <xf numFmtId="0" fontId="0" fillId="0" borderId="0" xfId="0"/>
    <xf numFmtId="0" fontId="0" fillId="0" borderId="0" xfId="0" applyAlignment="1">
      <alignment horizontal="center"/>
    </xf>
    <xf numFmtId="0" fontId="6" fillId="0" borderId="19" xfId="0" applyFont="1" applyBorder="1" applyAlignment="1">
      <alignment vertical="center" wrapText="1"/>
    </xf>
    <xf numFmtId="0" fontId="6" fillId="0" borderId="17" xfId="0" applyFont="1" applyBorder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6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1" fillId="0" borderId="17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51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wrapText="1"/>
    </xf>
    <xf numFmtId="0" fontId="6" fillId="0" borderId="30" xfId="0" applyFont="1" applyBorder="1" applyAlignment="1">
      <alignment horizontal="center" wrapText="1"/>
    </xf>
    <xf numFmtId="2" fontId="6" fillId="0" borderId="26" xfId="0" applyNumberFormat="1" applyFont="1" applyBorder="1" applyAlignment="1">
      <alignment horizontal="center" vertical="center"/>
    </xf>
    <xf numFmtId="2" fontId="6" fillId="0" borderId="25" xfId="0" applyNumberFormat="1" applyFont="1" applyBorder="1" applyAlignment="1">
      <alignment horizontal="center" vertical="center"/>
    </xf>
    <xf numFmtId="2" fontId="6" fillId="0" borderId="27" xfId="0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center"/>
    </xf>
    <xf numFmtId="2" fontId="6" fillId="0" borderId="14" xfId="0" applyNumberFormat="1" applyFont="1" applyBorder="1" applyAlignment="1">
      <alignment horizontal="center" vertical="center"/>
    </xf>
    <xf numFmtId="0" fontId="6" fillId="0" borderId="41" xfId="0" applyFont="1" applyBorder="1" applyAlignment="1"/>
    <xf numFmtId="0" fontId="0" fillId="0" borderId="19" xfId="0" applyBorder="1" applyAlignment="1"/>
    <xf numFmtId="0" fontId="7" fillId="2" borderId="1" xfId="0" applyFont="1" applyFill="1" applyBorder="1" applyAlignment="1">
      <alignment vertical="center" wrapText="1"/>
    </xf>
    <xf numFmtId="0" fontId="1" fillId="2" borderId="1" xfId="0" applyFont="1" applyFill="1" applyBorder="1"/>
    <xf numFmtId="0" fontId="7" fillId="0" borderId="1" xfId="0" applyFont="1" applyBorder="1" applyAlignment="1">
      <alignment horizontal="center" vertical="center" wrapText="1"/>
    </xf>
    <xf numFmtId="0" fontId="0" fillId="0" borderId="1" xfId="0" applyBorder="1"/>
    <xf numFmtId="0" fontId="7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left" vertical="center" wrapText="1"/>
    </xf>
    <xf numFmtId="0" fontId="6" fillId="0" borderId="0" xfId="0" applyFont="1"/>
    <xf numFmtId="0" fontId="7" fillId="0" borderId="1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0" borderId="16" xfId="0" applyFont="1" applyBorder="1" applyAlignment="1">
      <alignment vertical="center" wrapText="1"/>
    </xf>
    <xf numFmtId="0" fontId="0" fillId="0" borderId="8" xfId="0" applyBorder="1"/>
    <xf numFmtId="0" fontId="6" fillId="0" borderId="30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2" fillId="0" borderId="28" xfId="0" applyFont="1" applyBorder="1" applyAlignment="1">
      <alignment horizontal="center" vertical="center" textRotation="90" wrapText="1"/>
    </xf>
    <xf numFmtId="0" fontId="22" fillId="0" borderId="12" xfId="0" applyFont="1" applyBorder="1" applyAlignment="1">
      <alignment horizontal="center" vertical="center" textRotation="90" wrapText="1"/>
    </xf>
    <xf numFmtId="0" fontId="22" fillId="0" borderId="24" xfId="0" applyFont="1" applyBorder="1" applyAlignment="1">
      <alignment horizontal="center" vertical="center" textRotation="90" wrapText="1"/>
    </xf>
    <xf numFmtId="0" fontId="6" fillId="3" borderId="18" xfId="0" applyFont="1" applyFill="1" applyBorder="1" applyAlignment="1">
      <alignment vertical="center" wrapText="1"/>
    </xf>
    <xf numFmtId="0" fontId="0" fillId="3" borderId="12" xfId="0" applyFill="1" applyBorder="1"/>
    <xf numFmtId="0" fontId="6" fillId="3" borderId="29" xfId="0" applyFont="1" applyFill="1" applyBorder="1" applyAlignment="1">
      <alignment vertical="center" wrapText="1"/>
    </xf>
    <xf numFmtId="0" fontId="0" fillId="3" borderId="13" xfId="0" applyFill="1" applyBorder="1"/>
    <xf numFmtId="0" fontId="6" fillId="3" borderId="16" xfId="0" applyFont="1" applyFill="1" applyBorder="1" applyAlignment="1">
      <alignment vertical="center" wrapText="1"/>
    </xf>
    <xf numFmtId="0" fontId="0" fillId="3" borderId="8" xfId="0" applyFill="1" applyBorder="1"/>
    <xf numFmtId="0" fontId="7" fillId="2" borderId="4" xfId="0" applyFont="1" applyFill="1" applyBorder="1" applyAlignment="1">
      <alignment vertical="center" wrapText="1"/>
    </xf>
    <xf numFmtId="0" fontId="1" fillId="2" borderId="4" xfId="0" applyFont="1" applyFill="1" applyBorder="1"/>
    <xf numFmtId="0" fontId="7" fillId="0" borderId="24" xfId="0" applyFont="1" applyBorder="1" applyAlignment="1">
      <alignment horizontal="center" vertical="center" textRotation="90" wrapText="1"/>
    </xf>
    <xf numFmtId="0" fontId="7" fillId="0" borderId="37" xfId="0" applyFont="1" applyBorder="1" applyAlignment="1">
      <alignment horizontal="center" vertical="center" textRotation="90" wrapText="1"/>
    </xf>
    <xf numFmtId="0" fontId="7" fillId="0" borderId="43" xfId="0" applyFont="1" applyBorder="1" applyAlignment="1">
      <alignment horizontal="center" vertical="center" textRotation="90" wrapText="1"/>
    </xf>
    <xf numFmtId="0" fontId="7" fillId="0" borderId="38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textRotation="90" wrapText="1"/>
    </xf>
    <xf numFmtId="0" fontId="6" fillId="0" borderId="19" xfId="0" applyFont="1" applyBorder="1"/>
    <xf numFmtId="0" fontId="6" fillId="0" borderId="24" xfId="0" applyFont="1" applyBorder="1"/>
    <xf numFmtId="0" fontId="6" fillId="0" borderId="47" xfId="0" applyFont="1" applyBorder="1" applyAlignment="1">
      <alignment vertical="center" wrapText="1"/>
    </xf>
    <xf numFmtId="0" fontId="0" fillId="0" borderId="3" xfId="0" applyBorder="1"/>
    <xf numFmtId="0" fontId="6" fillId="0" borderId="46" xfId="0" applyFont="1" applyBorder="1" applyAlignment="1">
      <alignment vertical="center" wrapText="1"/>
    </xf>
    <xf numFmtId="0" fontId="0" fillId="0" borderId="13" xfId="0" applyBorder="1"/>
    <xf numFmtId="0" fontId="6" fillId="0" borderId="44" xfId="0" applyFont="1" applyBorder="1" applyAlignment="1">
      <alignment vertical="center" wrapText="1"/>
    </xf>
    <xf numFmtId="0" fontId="0" fillId="0" borderId="28" xfId="0" applyBorder="1"/>
    <xf numFmtId="0" fontId="6" fillId="0" borderId="45" xfId="0" applyFont="1" applyBorder="1" applyAlignment="1">
      <alignment vertical="center" wrapText="1"/>
    </xf>
    <xf numFmtId="0" fontId="0" fillId="0" borderId="12" xfId="0" applyBorder="1"/>
    <xf numFmtId="0" fontId="2" fillId="0" borderId="0" xfId="0" applyFont="1" applyAlignment="1">
      <alignment horizontal="justify" vertical="center"/>
    </xf>
    <xf numFmtId="0" fontId="0" fillId="0" borderId="0" xfId="0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14" xfId="0" applyFont="1" applyBorder="1" applyAlignment="1">
      <alignment vertical="center" wrapText="1"/>
    </xf>
    <xf numFmtId="0" fontId="0" fillId="0" borderId="9" xfId="0" applyBorder="1"/>
    <xf numFmtId="0" fontId="6" fillId="3" borderId="14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vertical="center" wrapText="1"/>
    </xf>
    <xf numFmtId="0" fontId="7" fillId="0" borderId="14" xfId="0" applyFont="1" applyBorder="1" applyAlignment="1">
      <alignment horizontal="center" vertical="center" wrapText="1"/>
    </xf>
    <xf numFmtId="0" fontId="0" fillId="3" borderId="9" xfId="0" applyFill="1" applyBorder="1"/>
    <xf numFmtId="0" fontId="6" fillId="3" borderId="30" xfId="0" applyFont="1" applyFill="1" applyBorder="1" applyAlignment="1">
      <alignment vertical="center" wrapText="1"/>
    </xf>
    <xf numFmtId="0" fontId="0" fillId="3" borderId="6" xfId="0" applyFill="1" applyBorder="1"/>
    <xf numFmtId="0" fontId="6" fillId="3" borderId="17" xfId="0" applyFont="1" applyFill="1" applyBorder="1" applyAlignment="1">
      <alignment vertical="center" wrapText="1"/>
    </xf>
    <xf numFmtId="0" fontId="0" fillId="3" borderId="28" xfId="0" applyFill="1" applyBorder="1"/>
    <xf numFmtId="165" fontId="6" fillId="3" borderId="17" xfId="0" applyNumberFormat="1" applyFont="1" applyFill="1" applyBorder="1" applyAlignment="1">
      <alignment vertical="center" wrapText="1"/>
    </xf>
    <xf numFmtId="165" fontId="0" fillId="0" borderId="28" xfId="0" applyNumberFormat="1" applyBorder="1"/>
    <xf numFmtId="0" fontId="6" fillId="3" borderId="19" xfId="0" applyFont="1" applyFill="1" applyBorder="1" applyAlignment="1">
      <alignment vertical="center" wrapText="1"/>
    </xf>
    <xf numFmtId="0" fontId="0" fillId="0" borderId="24" xfId="0" applyBorder="1"/>
    <xf numFmtId="0" fontId="6" fillId="0" borderId="29" xfId="0" applyFont="1" applyBorder="1"/>
    <xf numFmtId="0" fontId="6" fillId="0" borderId="13" xfId="0" applyFont="1" applyBorder="1"/>
    <xf numFmtId="0" fontId="0" fillId="0" borderId="12" xfId="0" applyBorder="1" applyAlignment="1">
      <alignment horizontal="center" vertical="center" textRotation="90" wrapText="1"/>
    </xf>
    <xf numFmtId="0" fontId="0" fillId="0" borderId="24" xfId="0" applyBorder="1" applyAlignment="1">
      <alignment horizontal="center" vertical="center" textRotation="90" wrapText="1"/>
    </xf>
    <xf numFmtId="0" fontId="7" fillId="0" borderId="28" xfId="0" applyFont="1" applyBorder="1" applyAlignment="1">
      <alignment horizontal="center" vertical="center" textRotation="90" wrapText="1"/>
    </xf>
    <xf numFmtId="0" fontId="7" fillId="0" borderId="13" xfId="0" applyFont="1" applyBorder="1" applyAlignment="1">
      <alignment horizontal="center" vertical="center" textRotation="90" wrapText="1"/>
    </xf>
    <xf numFmtId="0" fontId="6" fillId="0" borderId="32" xfId="0" applyFont="1" applyBorder="1" applyAlignment="1">
      <alignment vertical="center" wrapText="1"/>
    </xf>
    <xf numFmtId="0" fontId="0" fillId="0" borderId="18" xfId="0" applyBorder="1"/>
    <xf numFmtId="0" fontId="6" fillId="0" borderId="10" xfId="0" applyFont="1" applyBorder="1" applyAlignment="1">
      <alignment vertical="center" wrapText="1"/>
    </xf>
    <xf numFmtId="0" fontId="0" fillId="0" borderId="14" xfId="0" applyBorder="1"/>
    <xf numFmtId="0" fontId="21" fillId="0" borderId="21" xfId="0" applyFont="1" applyBorder="1" applyAlignment="1">
      <alignment horizontal="left" vertical="center" wrapText="1"/>
    </xf>
    <xf numFmtId="0" fontId="21" fillId="0" borderId="22" xfId="0" applyFont="1" applyBorder="1" applyAlignment="1">
      <alignment horizontal="left" vertical="center" wrapText="1"/>
    </xf>
    <xf numFmtId="0" fontId="21" fillId="0" borderId="23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0" fillId="0" borderId="2" xfId="0" applyBorder="1"/>
    <xf numFmtId="0" fontId="6" fillId="0" borderId="9" xfId="0" applyFont="1" applyBorder="1" applyAlignment="1">
      <alignment vertical="center" wrapText="1"/>
    </xf>
    <xf numFmtId="0" fontId="6" fillId="0" borderId="17" xfId="0" applyFont="1" applyBorder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6" fillId="0" borderId="29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0" fillId="0" borderId="4" xfId="0" applyBorder="1"/>
    <xf numFmtId="0" fontId="14" fillId="0" borderId="0" xfId="0" applyFont="1" applyAlignment="1">
      <alignment horizontal="center" vertical="top"/>
    </xf>
    <xf numFmtId="0" fontId="6" fillId="0" borderId="14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7" fillId="2" borderId="7" xfId="0" applyFont="1" applyFill="1" applyBorder="1" applyAlignment="1">
      <alignment vertical="center" wrapText="1"/>
    </xf>
    <xf numFmtId="0" fontId="7" fillId="2" borderId="16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0" borderId="30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65" fontId="6" fillId="0" borderId="44" xfId="0" applyNumberFormat="1" applyFont="1" applyBorder="1" applyAlignment="1"/>
    <xf numFmtId="165" fontId="0" fillId="0" borderId="28" xfId="0" applyNumberFormat="1" applyBorder="1" applyAlignment="1"/>
    <xf numFmtId="0" fontId="6" fillId="0" borderId="45" xfId="0" applyFont="1" applyBorder="1" applyAlignment="1"/>
    <xf numFmtId="0" fontId="0" fillId="0" borderId="12" xfId="0" applyBorder="1" applyAlignment="1"/>
    <xf numFmtId="0" fontId="6" fillId="0" borderId="46" xfId="0" applyFont="1" applyBorder="1" applyAlignment="1"/>
    <xf numFmtId="0" fontId="0" fillId="0" borderId="13" xfId="0" applyBorder="1" applyAlignment="1"/>
    <xf numFmtId="0" fontId="6" fillId="3" borderId="10" xfId="0" applyFont="1" applyFill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6" fillId="0" borderId="31" xfId="0" applyFont="1" applyBorder="1" applyAlignment="1">
      <alignment vertical="center" wrapText="1"/>
    </xf>
    <xf numFmtId="0" fontId="0" fillId="0" borderId="17" xfId="0" applyBorder="1"/>
    <xf numFmtId="0" fontId="6" fillId="0" borderId="32" xfId="0" applyFont="1" applyBorder="1"/>
    <xf numFmtId="0" fontId="6" fillId="0" borderId="34" xfId="0" applyFont="1" applyBorder="1" applyAlignment="1"/>
    <xf numFmtId="0" fontId="0" fillId="0" borderId="17" xfId="0" applyBorder="1" applyAlignment="1"/>
    <xf numFmtId="0" fontId="0" fillId="0" borderId="13" xfId="0" applyBorder="1" applyAlignment="1">
      <alignment horizontal="center" vertical="center" textRotation="90" wrapText="1"/>
    </xf>
    <xf numFmtId="0" fontId="6" fillId="0" borderId="14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0" fillId="0" borderId="8" xfId="0" applyBorder="1" applyAlignment="1"/>
    <xf numFmtId="0" fontId="0" fillId="0" borderId="9" xfId="0" applyBorder="1" applyAlignment="1"/>
    <xf numFmtId="0" fontId="6" fillId="0" borderId="49" xfId="0" applyFont="1" applyBorder="1" applyAlignment="1"/>
    <xf numFmtId="0" fontId="0" fillId="0" borderId="50" xfId="0" applyBorder="1" applyAlignment="1"/>
    <xf numFmtId="0" fontId="6" fillId="0" borderId="35" xfId="0" applyFont="1" applyBorder="1" applyAlignment="1"/>
    <xf numFmtId="0" fontId="0" fillId="0" borderId="18" xfId="0" applyBorder="1" applyAlignment="1"/>
    <xf numFmtId="0" fontId="6" fillId="0" borderId="36" xfId="0" applyFont="1" applyBorder="1" applyAlignment="1"/>
    <xf numFmtId="0" fontId="0" fillId="0" borderId="29" xfId="0" applyBorder="1" applyAlignment="1"/>
    <xf numFmtId="0" fontId="6" fillId="0" borderId="10" xfId="0" applyFont="1" applyBorder="1"/>
    <xf numFmtId="0" fontId="11" fillId="0" borderId="1" xfId="0" applyFont="1" applyBorder="1" applyAlignment="1">
      <alignment wrapText="1"/>
    </xf>
    <xf numFmtId="0" fontId="11" fillId="0" borderId="10" xfId="0" applyFont="1" applyBorder="1" applyAlignment="1">
      <alignment wrapText="1"/>
    </xf>
    <xf numFmtId="0" fontId="0" fillId="0" borderId="9" xfId="0" applyBorder="1" applyAlignment="1">
      <alignment wrapText="1"/>
    </xf>
    <xf numFmtId="0" fontId="6" fillId="0" borderId="10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1" fontId="6" fillId="0" borderId="0" xfId="0" applyNumberFormat="1" applyFont="1" applyAlignment="1">
      <alignment horizontal="center"/>
    </xf>
    <xf numFmtId="1" fontId="7" fillId="0" borderId="1" xfId="0" applyNumberFormat="1" applyFont="1" applyBorder="1" applyAlignment="1">
      <alignment horizontal="center" vertical="center" wrapText="1"/>
    </xf>
    <xf numFmtId="1" fontId="6" fillId="0" borderId="9" xfId="0" applyNumberFormat="1" applyFont="1" applyBorder="1" applyAlignment="1">
      <alignment horizontal="center" vertical="center"/>
    </xf>
    <xf numFmtId="1" fontId="6" fillId="0" borderId="5" xfId="0" applyNumberFormat="1" applyFont="1" applyBorder="1" applyAlignment="1">
      <alignment horizontal="center" vertical="center"/>
    </xf>
    <xf numFmtId="1" fontId="6" fillId="0" borderId="28" xfId="0" applyNumberFormat="1" applyFont="1" applyBorder="1" applyAlignment="1">
      <alignment horizontal="center" vertical="center"/>
    </xf>
    <xf numFmtId="1" fontId="6" fillId="0" borderId="12" xfId="0" applyNumberFormat="1" applyFont="1" applyBorder="1" applyAlignment="1">
      <alignment horizontal="center" vertical="center"/>
    </xf>
    <xf numFmtId="1" fontId="6" fillId="0" borderId="13" xfId="0" applyNumberFormat="1" applyFont="1" applyBorder="1" applyAlignment="1">
      <alignment horizontal="center" vertical="center"/>
    </xf>
    <xf numFmtId="1" fontId="6" fillId="0" borderId="39" xfId="0" applyNumberFormat="1" applyFont="1" applyBorder="1" applyAlignment="1">
      <alignment horizontal="center" vertical="center"/>
    </xf>
    <xf numFmtId="1" fontId="6" fillId="0" borderId="24" xfId="0" applyNumberFormat="1" applyFont="1" applyBorder="1" applyAlignment="1">
      <alignment horizontal="center" vertical="center"/>
    </xf>
    <xf numFmtId="1" fontId="6" fillId="0" borderId="10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 vertical="center" wrapText="1"/>
    </xf>
    <xf numFmtId="1" fontId="6" fillId="0" borderId="38" xfId="0" applyNumberFormat="1" applyFont="1" applyBorder="1" applyAlignment="1">
      <alignment horizontal="center" vertical="center" wrapText="1"/>
    </xf>
    <xf numFmtId="1" fontId="6" fillId="0" borderId="12" xfId="0" applyNumberFormat="1" applyFont="1" applyBorder="1" applyAlignment="1">
      <alignment horizontal="center" vertical="center" wrapText="1"/>
    </xf>
    <xf numFmtId="1" fontId="6" fillId="0" borderId="37" xfId="0" applyNumberFormat="1" applyFont="1" applyBorder="1" applyAlignment="1">
      <alignment horizontal="center" vertical="center" wrapText="1"/>
    </xf>
    <xf numFmtId="1" fontId="6" fillId="0" borderId="38" xfId="0" applyNumberFormat="1" applyFont="1" applyBorder="1" applyAlignment="1">
      <alignment horizontal="center" vertical="center"/>
    </xf>
    <xf numFmtId="1" fontId="6" fillId="0" borderId="37" xfId="0" applyNumberFormat="1" applyFont="1" applyBorder="1" applyAlignment="1">
      <alignment horizontal="center" vertical="center"/>
    </xf>
    <xf numFmtId="1" fontId="6" fillId="0" borderId="40" xfId="0" applyNumberFormat="1" applyFont="1" applyBorder="1" applyAlignment="1">
      <alignment horizontal="center" vertical="center"/>
    </xf>
    <xf numFmtId="1" fontId="24" fillId="0" borderId="0" xfId="0" applyNumberFormat="1" applyFont="1" applyAlignment="1">
      <alignment horizontal="center"/>
    </xf>
    <xf numFmtId="1" fontId="6" fillId="0" borderId="0" xfId="0" applyNumberFormat="1" applyFont="1" applyBorder="1" applyAlignment="1">
      <alignment horizontal="center" vertical="center"/>
    </xf>
    <xf numFmtId="1" fontId="6" fillId="0" borderId="14" xfId="0" applyNumberFormat="1" applyFont="1" applyBorder="1" applyAlignment="1">
      <alignment horizontal="center" vertical="center"/>
    </xf>
    <xf numFmtId="1" fontId="6" fillId="0" borderId="43" xfId="0" applyNumberFormat="1" applyFont="1" applyBorder="1" applyAlignment="1">
      <alignment horizontal="center" vertical="center"/>
    </xf>
    <xf numFmtId="1" fontId="11" fillId="0" borderId="2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1" fontId="6" fillId="0" borderId="4" xfId="0" applyNumberFormat="1" applyFont="1" applyBorder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" fontId="6" fillId="0" borderId="30" xfId="0" applyNumberFormat="1" applyFont="1" applyBorder="1" applyAlignment="1">
      <alignment horizontal="center" vertical="center"/>
    </xf>
    <xf numFmtId="1" fontId="6" fillId="0" borderId="32" xfId="0" applyNumberFormat="1" applyFont="1" applyBorder="1" applyAlignment="1">
      <alignment horizontal="center" vertical="center"/>
    </xf>
    <xf numFmtId="164" fontId="1" fillId="0" borderId="0" xfId="0" applyNumberFormat="1" applyFont="1" applyFill="1"/>
    <xf numFmtId="0" fontId="16" fillId="0" borderId="0" xfId="0" applyFont="1" applyFill="1"/>
    <xf numFmtId="0" fontId="6" fillId="0" borderId="0" xfId="0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14" fontId="16" fillId="0" borderId="0" xfId="0" applyNumberFormat="1" applyFont="1" applyFill="1"/>
    <xf numFmtId="164" fontId="1" fillId="0" borderId="0" xfId="0" applyNumberFormat="1" applyFont="1" applyFill="1" applyAlignment="1">
      <alignment wrapText="1"/>
    </xf>
    <xf numFmtId="164" fontId="25" fillId="0" borderId="0" xfId="0" applyNumberFormat="1" applyFont="1" applyFill="1"/>
    <xf numFmtId="0" fontId="18" fillId="0" borderId="0" xfId="0" applyFont="1" applyFill="1"/>
    <xf numFmtId="0" fontId="23" fillId="0" borderId="0" xfId="0" applyFont="1" applyFill="1"/>
    <xf numFmtId="0" fontId="0" fillId="0" borderId="0" xfId="0" applyFill="1" applyAlignment="1">
      <alignment wrapText="1"/>
    </xf>
    <xf numFmtId="164" fontId="1" fillId="0" borderId="0" xfId="0" applyNumberFormat="1" applyFont="1" applyFill="1" applyBorder="1"/>
    <xf numFmtId="0" fontId="6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center" vertical="center"/>
    </xf>
    <xf numFmtId="164" fontId="25" fillId="0" borderId="0" xfId="0" applyNumberFormat="1" applyFont="1" applyFill="1" applyBorder="1"/>
    <xf numFmtId="2" fontId="6" fillId="0" borderId="0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/>
    </xf>
    <xf numFmtId="2" fontId="11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/>
    <xf numFmtId="0" fontId="7" fillId="0" borderId="0" xfId="0" applyFont="1" applyFill="1"/>
    <xf numFmtId="0" fontId="0" fillId="0" borderId="0" xfId="0" applyFill="1" applyAlignment="1">
      <alignment horizontal="center"/>
    </xf>
    <xf numFmtId="1" fontId="6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center"/>
    </xf>
    <xf numFmtId="2" fontId="15" fillId="0" borderId="0" xfId="0" applyNumberFormat="1" applyFont="1" applyFill="1" applyAlignment="1">
      <alignment horizontal="center"/>
    </xf>
    <xf numFmtId="2" fontId="17" fillId="0" borderId="0" xfId="0" applyNumberFormat="1" applyFont="1" applyFill="1" applyAlignment="1">
      <alignment horizontal="center"/>
    </xf>
    <xf numFmtId="0" fontId="7" fillId="0" borderId="0" xfId="0" applyFont="1" applyFill="1" applyBorder="1"/>
    <xf numFmtId="0" fontId="0" fillId="0" borderId="0" xfId="0" applyFill="1" applyBorder="1" applyAlignment="1">
      <alignment horizontal="center"/>
    </xf>
    <xf numFmtId="0" fontId="6" fillId="0" borderId="0" xfId="0" applyFont="1" applyFill="1" applyBorder="1"/>
    <xf numFmtId="1" fontId="6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0" fontId="16" fillId="0" borderId="0" xfId="0" applyFont="1" applyFill="1" applyBorder="1"/>
    <xf numFmtId="0" fontId="6" fillId="0" borderId="0" xfId="0" applyFont="1" applyFill="1" applyBorder="1" applyAlignment="1">
      <alignment vertical="center"/>
    </xf>
    <xf numFmtId="1" fontId="6" fillId="0" borderId="0" xfId="0" applyNumberFormat="1" applyFont="1" applyFill="1" applyBorder="1"/>
    <xf numFmtId="0" fontId="19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</cellXfs>
  <cellStyles count="1">
    <cellStyle name="Normalny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29891-3C84-4FEF-B1A7-D7B159441C2F}">
  <sheetPr>
    <pageSetUpPr fitToPage="1"/>
  </sheetPr>
  <dimension ref="A1:BR560"/>
  <sheetViews>
    <sheetView tabSelected="1" topLeftCell="A229" zoomScaleNormal="100" workbookViewId="0">
      <pane xSplit="8" topLeftCell="I1" activePane="topRight" state="frozen"/>
      <selection pane="topRight" activeCell="F185" sqref="F185"/>
    </sheetView>
  </sheetViews>
  <sheetFormatPr defaultRowHeight="15.75" x14ac:dyDescent="0.25"/>
  <cols>
    <col min="1" max="1" width="7.7109375" style="20" customWidth="1"/>
    <col min="2" max="2" width="9.140625" style="116" customWidth="1"/>
    <col min="3" max="3" width="34.28515625" style="115" customWidth="1"/>
    <col min="4" max="4" width="22.5703125" style="115" customWidth="1"/>
    <col min="5" max="5" width="26.140625" style="115" customWidth="1"/>
    <col min="6" max="6" width="17.28515625" style="29" customWidth="1"/>
    <col min="7" max="7" width="17.28515625" style="268" customWidth="1"/>
    <col min="8" max="8" width="17.5703125" style="116" customWidth="1"/>
    <col min="9" max="9" width="10.140625" style="86" bestFit="1" customWidth="1"/>
    <col min="10" max="10" width="13.7109375" style="296" customWidth="1"/>
    <col min="11" max="11" width="17.28515625" style="307" customWidth="1"/>
    <col min="12" max="12" width="13.7109375" style="296" customWidth="1"/>
    <col min="13" max="13" width="12.140625" style="86" customWidth="1"/>
    <col min="14" max="14" width="13.5703125" style="86" customWidth="1"/>
    <col min="15" max="15" width="10.140625" style="86" bestFit="1" customWidth="1"/>
    <col min="16" max="17" width="12.140625" style="86" customWidth="1"/>
    <col min="18" max="18" width="10.140625" style="86" bestFit="1" customWidth="1"/>
    <col min="19" max="19" width="9.85546875" style="297" customWidth="1"/>
    <col min="20" max="20" width="12.140625" style="86" customWidth="1"/>
    <col min="21" max="21" width="10.140625" style="86" bestFit="1" customWidth="1"/>
    <col min="22" max="24" width="12.140625" style="86" customWidth="1"/>
    <col min="25" max="36" width="10.140625" style="86" bestFit="1" customWidth="1"/>
    <col min="37" max="53" width="9.140625" style="86"/>
    <col min="54" max="54" width="9.140625" style="86" customWidth="1"/>
    <col min="55" max="70" width="9.140625" style="86"/>
    <col min="71" max="16384" width="9.140625" style="115"/>
  </cols>
  <sheetData>
    <row r="1" spans="1:36" ht="15.75" customHeight="1" x14ac:dyDescent="0.25">
      <c r="B1" s="188" t="s">
        <v>0</v>
      </c>
      <c r="C1" s="189"/>
      <c r="D1" s="189"/>
      <c r="E1" s="189"/>
      <c r="F1" s="189"/>
      <c r="G1" s="115"/>
      <c r="H1" s="115"/>
      <c r="K1" s="306"/>
    </row>
    <row r="2" spans="1:36" ht="18.75" x14ac:dyDescent="0.25">
      <c r="B2" s="121"/>
      <c r="F2" s="115"/>
      <c r="G2" s="115"/>
      <c r="H2" s="115"/>
    </row>
    <row r="3" spans="1:36" ht="22.5" x14ac:dyDescent="0.25">
      <c r="B3" s="267" t="s">
        <v>1</v>
      </c>
      <c r="C3" s="192"/>
      <c r="D3" s="192"/>
      <c r="E3" s="192"/>
      <c r="F3" s="192"/>
      <c r="G3" s="192"/>
      <c r="H3" s="192"/>
      <c r="J3" s="299"/>
      <c r="K3" s="308"/>
      <c r="L3" s="299"/>
    </row>
    <row r="4" spans="1:36" x14ac:dyDescent="0.25">
      <c r="B4" s="1"/>
      <c r="F4" s="115"/>
      <c r="G4" s="115"/>
      <c r="H4" s="115"/>
    </row>
    <row r="5" spans="1:36" ht="23.25" customHeight="1" x14ac:dyDescent="0.3">
      <c r="B5" s="190" t="s">
        <v>2</v>
      </c>
      <c r="C5" s="191"/>
      <c r="D5" s="191"/>
      <c r="E5" s="191"/>
      <c r="F5" s="191"/>
      <c r="G5" s="192"/>
      <c r="H5" s="192"/>
      <c r="K5" s="306"/>
    </row>
    <row r="6" spans="1:36" ht="16.5" thickBot="1" x14ac:dyDescent="0.3">
      <c r="B6" s="2"/>
      <c r="G6" s="116"/>
      <c r="I6" s="87"/>
      <c r="M6" s="87"/>
      <c r="O6" s="87"/>
      <c r="P6" s="87"/>
      <c r="Q6" s="87"/>
      <c r="R6" s="87"/>
      <c r="S6" s="300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</row>
    <row r="7" spans="1:36" ht="31.5" customHeight="1" thickBot="1" x14ac:dyDescent="0.3">
      <c r="B7" s="147" t="s">
        <v>3</v>
      </c>
      <c r="C7" s="147"/>
      <c r="D7" s="147"/>
      <c r="E7" s="147"/>
      <c r="F7" s="148"/>
      <c r="G7" s="148"/>
      <c r="H7" s="148"/>
      <c r="K7" s="306"/>
    </row>
    <row r="8" spans="1:36" ht="48" thickBot="1" x14ac:dyDescent="0.3">
      <c r="B8" s="109" t="s">
        <v>4</v>
      </c>
      <c r="C8" s="193" t="s">
        <v>5</v>
      </c>
      <c r="D8" s="194"/>
      <c r="E8" s="120" t="s">
        <v>6</v>
      </c>
      <c r="F8" s="109" t="s">
        <v>7</v>
      </c>
      <c r="G8" s="3" t="s">
        <v>8</v>
      </c>
      <c r="H8" s="109" t="s">
        <v>9</v>
      </c>
      <c r="I8" s="87"/>
      <c r="J8" s="301"/>
      <c r="K8" s="309"/>
      <c r="L8" s="301"/>
      <c r="M8" s="87"/>
      <c r="P8" s="87"/>
      <c r="Q8" s="87"/>
      <c r="R8" s="87"/>
      <c r="S8" s="300"/>
      <c r="T8" s="87"/>
      <c r="U8" s="87"/>
      <c r="V8" s="87"/>
      <c r="W8" s="87"/>
      <c r="X8" s="87"/>
      <c r="Y8" s="87"/>
      <c r="Z8" s="87"/>
      <c r="AA8" s="87"/>
    </row>
    <row r="9" spans="1:36" ht="16.5" customHeight="1" thickBot="1" x14ac:dyDescent="0.3">
      <c r="A9" s="20" t="s">
        <v>175</v>
      </c>
      <c r="B9" s="109" t="s">
        <v>366</v>
      </c>
      <c r="C9" s="195" t="s">
        <v>355</v>
      </c>
      <c r="D9" s="196"/>
      <c r="E9" s="15">
        <v>841347</v>
      </c>
      <c r="F9" s="16"/>
      <c r="G9" s="270">
        <v>1</v>
      </c>
      <c r="H9" s="6">
        <f>F9*G9</f>
        <v>0</v>
      </c>
      <c r="J9" s="302"/>
      <c r="K9" s="310"/>
      <c r="L9" s="302"/>
    </row>
    <row r="10" spans="1:36" ht="16.5" thickBot="1" x14ac:dyDescent="0.3">
      <c r="A10" s="20" t="s">
        <v>176</v>
      </c>
      <c r="B10" s="109" t="s">
        <v>29</v>
      </c>
      <c r="C10" s="195" t="s">
        <v>15</v>
      </c>
      <c r="D10" s="198"/>
      <c r="E10" s="106" t="s">
        <v>16</v>
      </c>
      <c r="F10" s="77"/>
      <c r="G10" s="271">
        <v>1</v>
      </c>
      <c r="H10" s="6">
        <f t="shared" ref="H10:H25" si="0">F10*G10</f>
        <v>0</v>
      </c>
      <c r="J10" s="302"/>
      <c r="K10" s="310"/>
      <c r="L10" s="302"/>
    </row>
    <row r="11" spans="1:36" ht="16.5" thickBot="1" x14ac:dyDescent="0.3">
      <c r="A11" s="20" t="s">
        <v>177</v>
      </c>
      <c r="B11" s="126" t="s">
        <v>149</v>
      </c>
      <c r="C11" s="199" t="s">
        <v>17</v>
      </c>
      <c r="D11" s="200"/>
      <c r="E11" s="19" t="s">
        <v>18</v>
      </c>
      <c r="F11" s="77"/>
      <c r="G11" s="271">
        <v>1</v>
      </c>
      <c r="H11" s="6">
        <f t="shared" si="0"/>
        <v>0</v>
      </c>
      <c r="J11" s="302"/>
      <c r="K11" s="310"/>
      <c r="L11" s="302"/>
    </row>
    <row r="12" spans="1:36" ht="16.5" customHeight="1" thickBot="1" x14ac:dyDescent="0.3">
      <c r="A12" s="20" t="s">
        <v>178</v>
      </c>
      <c r="B12" s="44" t="s">
        <v>144</v>
      </c>
      <c r="C12" s="201" t="s">
        <v>19</v>
      </c>
      <c r="D12" s="202"/>
      <c r="E12" s="33" t="s">
        <v>20</v>
      </c>
      <c r="F12" s="34"/>
      <c r="G12" s="272">
        <v>2</v>
      </c>
      <c r="H12" s="6">
        <f t="shared" si="0"/>
        <v>0</v>
      </c>
      <c r="J12" s="302"/>
      <c r="K12" s="310"/>
      <c r="L12" s="302"/>
    </row>
    <row r="13" spans="1:36" ht="16.5" customHeight="1" thickBot="1" x14ac:dyDescent="0.3">
      <c r="A13" s="20" t="s">
        <v>179</v>
      </c>
      <c r="B13" s="45" t="s">
        <v>145</v>
      </c>
      <c r="C13" s="163" t="s">
        <v>21</v>
      </c>
      <c r="D13" s="164"/>
      <c r="E13" s="32" t="s">
        <v>22</v>
      </c>
      <c r="F13" s="14"/>
      <c r="G13" s="273">
        <v>1</v>
      </c>
      <c r="H13" s="6">
        <f t="shared" si="0"/>
        <v>0</v>
      </c>
      <c r="J13" s="302"/>
      <c r="K13" s="310"/>
      <c r="L13" s="302"/>
    </row>
    <row r="14" spans="1:36" ht="16.5" customHeight="1" thickBot="1" x14ac:dyDescent="0.3">
      <c r="A14" s="20" t="s">
        <v>180</v>
      </c>
      <c r="B14" s="45" t="s">
        <v>146</v>
      </c>
      <c r="C14" s="163" t="s">
        <v>23</v>
      </c>
      <c r="D14" s="164"/>
      <c r="E14" s="32" t="s">
        <v>24</v>
      </c>
      <c r="F14" s="14"/>
      <c r="G14" s="273">
        <v>1</v>
      </c>
      <c r="H14" s="6">
        <f t="shared" si="0"/>
        <v>0</v>
      </c>
      <c r="J14" s="302"/>
      <c r="K14" s="310"/>
      <c r="L14" s="302"/>
    </row>
    <row r="15" spans="1:36" ht="16.5" customHeight="1" thickBot="1" x14ac:dyDescent="0.3">
      <c r="A15" s="20" t="s">
        <v>181</v>
      </c>
      <c r="B15" s="45" t="s">
        <v>147</v>
      </c>
      <c r="C15" s="165" t="s">
        <v>25</v>
      </c>
      <c r="D15" s="166"/>
      <c r="E15" s="35" t="s">
        <v>26</v>
      </c>
      <c r="F15" s="36"/>
      <c r="G15" s="274">
        <v>1</v>
      </c>
      <c r="H15" s="6">
        <f t="shared" si="0"/>
        <v>0</v>
      </c>
      <c r="J15" s="302"/>
      <c r="K15" s="310"/>
      <c r="L15" s="302"/>
    </row>
    <row r="16" spans="1:36" ht="16.5" thickBot="1" x14ac:dyDescent="0.3">
      <c r="A16" s="20" t="s">
        <v>182</v>
      </c>
      <c r="B16" s="46" t="s">
        <v>148</v>
      </c>
      <c r="C16" s="167" t="s">
        <v>111</v>
      </c>
      <c r="D16" s="168"/>
      <c r="E16" s="107" t="s">
        <v>112</v>
      </c>
      <c r="F16" s="75"/>
      <c r="G16" s="275">
        <v>1</v>
      </c>
      <c r="H16" s="6">
        <f t="shared" si="0"/>
        <v>0</v>
      </c>
      <c r="J16" s="302"/>
      <c r="K16" s="310"/>
      <c r="L16" s="302"/>
    </row>
    <row r="17" spans="1:19" ht="18" customHeight="1" thickBot="1" x14ac:dyDescent="0.3">
      <c r="A17" s="20" t="s">
        <v>183</v>
      </c>
      <c r="B17" s="96" t="s">
        <v>73</v>
      </c>
      <c r="C17" s="199" t="s">
        <v>27</v>
      </c>
      <c r="D17" s="200"/>
      <c r="E17" s="37">
        <v>842042</v>
      </c>
      <c r="F17" s="77"/>
      <c r="G17" s="271">
        <v>1</v>
      </c>
      <c r="H17" s="6">
        <f t="shared" si="0"/>
        <v>0</v>
      </c>
      <c r="J17" s="302"/>
      <c r="K17" s="310"/>
      <c r="L17" s="302"/>
    </row>
    <row r="18" spans="1:19" ht="16.5" thickBot="1" x14ac:dyDescent="0.3">
      <c r="A18" s="20" t="s">
        <v>184</v>
      </c>
      <c r="B18" s="44" t="s">
        <v>75</v>
      </c>
      <c r="C18" s="203" t="s">
        <v>113</v>
      </c>
      <c r="D18" s="204"/>
      <c r="E18" s="39" t="s">
        <v>114</v>
      </c>
      <c r="F18" s="34"/>
      <c r="G18" s="272">
        <v>2</v>
      </c>
      <c r="H18" s="6">
        <f t="shared" si="0"/>
        <v>0</v>
      </c>
      <c r="J18" s="302"/>
      <c r="K18" s="310"/>
      <c r="L18" s="302"/>
    </row>
    <row r="19" spans="1:19" ht="16.5" thickBot="1" x14ac:dyDescent="0.3">
      <c r="A19" s="20" t="s">
        <v>185</v>
      </c>
      <c r="B19" s="45" t="s">
        <v>76</v>
      </c>
      <c r="C19" s="163" t="s">
        <v>113</v>
      </c>
      <c r="D19" s="187"/>
      <c r="E19" s="38" t="s">
        <v>115</v>
      </c>
      <c r="F19" s="14"/>
      <c r="G19" s="273">
        <v>1</v>
      </c>
      <c r="H19" s="6">
        <f t="shared" si="0"/>
        <v>0</v>
      </c>
      <c r="J19" s="302"/>
      <c r="K19" s="310"/>
      <c r="L19" s="302"/>
    </row>
    <row r="20" spans="1:19" ht="16.5" thickBot="1" x14ac:dyDescent="0.3">
      <c r="A20" s="20" t="s">
        <v>186</v>
      </c>
      <c r="B20" s="45" t="s">
        <v>77</v>
      </c>
      <c r="C20" s="163" t="s">
        <v>113</v>
      </c>
      <c r="D20" s="187"/>
      <c r="E20" s="38" t="s">
        <v>116</v>
      </c>
      <c r="F20" s="14"/>
      <c r="G20" s="273">
        <v>1</v>
      </c>
      <c r="H20" s="6">
        <f t="shared" si="0"/>
        <v>0</v>
      </c>
      <c r="J20" s="302"/>
      <c r="K20" s="310"/>
      <c r="L20" s="302"/>
    </row>
    <row r="21" spans="1:19" ht="16.5" thickBot="1" x14ac:dyDescent="0.3">
      <c r="A21" s="20" t="s">
        <v>187</v>
      </c>
      <c r="B21" s="47" t="s">
        <v>78</v>
      </c>
      <c r="C21" s="205" t="s">
        <v>113</v>
      </c>
      <c r="D21" s="206"/>
      <c r="E21" s="41" t="s">
        <v>117</v>
      </c>
      <c r="F21" s="42"/>
      <c r="G21" s="276">
        <v>1</v>
      </c>
      <c r="H21" s="6">
        <f t="shared" si="0"/>
        <v>0</v>
      </c>
      <c r="J21" s="302"/>
      <c r="K21" s="310"/>
      <c r="L21" s="302"/>
    </row>
    <row r="22" spans="1:19" ht="16.5" thickBot="1" x14ac:dyDescent="0.3">
      <c r="A22" s="20" t="s">
        <v>188</v>
      </c>
      <c r="B22" s="44" t="s">
        <v>79</v>
      </c>
      <c r="C22" s="201" t="s">
        <v>245</v>
      </c>
      <c r="D22" s="185"/>
      <c r="E22" s="39" t="s">
        <v>246</v>
      </c>
      <c r="F22" s="34"/>
      <c r="G22" s="272">
        <v>3</v>
      </c>
      <c r="H22" s="6">
        <f t="shared" si="0"/>
        <v>0</v>
      </c>
      <c r="J22" s="302"/>
      <c r="K22" s="310"/>
      <c r="L22" s="302"/>
    </row>
    <row r="23" spans="1:19" ht="16.5" thickBot="1" x14ac:dyDescent="0.3">
      <c r="A23" s="20" t="s">
        <v>189</v>
      </c>
      <c r="B23" s="45" t="s">
        <v>80</v>
      </c>
      <c r="C23" s="163" t="s">
        <v>245</v>
      </c>
      <c r="D23" s="187"/>
      <c r="E23" s="38" t="s">
        <v>247</v>
      </c>
      <c r="F23" s="14"/>
      <c r="G23" s="273">
        <v>1</v>
      </c>
      <c r="H23" s="6">
        <f t="shared" si="0"/>
        <v>0</v>
      </c>
      <c r="J23" s="302"/>
      <c r="K23" s="310"/>
      <c r="L23" s="302"/>
    </row>
    <row r="24" spans="1:19" ht="16.5" thickBot="1" x14ac:dyDescent="0.3">
      <c r="A24" s="20" t="s">
        <v>190</v>
      </c>
      <c r="B24" s="45" t="s">
        <v>81</v>
      </c>
      <c r="C24" s="163" t="s">
        <v>245</v>
      </c>
      <c r="D24" s="187"/>
      <c r="E24" s="38" t="s">
        <v>248</v>
      </c>
      <c r="F24" s="14"/>
      <c r="G24" s="273">
        <v>1</v>
      </c>
      <c r="H24" s="6">
        <f t="shared" si="0"/>
        <v>0</v>
      </c>
      <c r="J24" s="302"/>
      <c r="K24" s="310"/>
      <c r="L24" s="302"/>
    </row>
    <row r="25" spans="1:19" ht="16.5" thickBot="1" x14ac:dyDescent="0.3">
      <c r="A25" s="20" t="s">
        <v>191</v>
      </c>
      <c r="B25" s="46" t="s">
        <v>82</v>
      </c>
      <c r="C25" s="165" t="s">
        <v>245</v>
      </c>
      <c r="D25" s="183"/>
      <c r="E25" s="40" t="s">
        <v>249</v>
      </c>
      <c r="F25" s="36"/>
      <c r="G25" s="274">
        <v>1</v>
      </c>
      <c r="H25" s="6">
        <f t="shared" si="0"/>
        <v>0</v>
      </c>
      <c r="J25" s="302"/>
      <c r="K25" s="310"/>
      <c r="L25" s="302"/>
    </row>
    <row r="26" spans="1:19" ht="16.5" thickBot="1" x14ac:dyDescent="0.3">
      <c r="B26" s="43" t="s">
        <v>28</v>
      </c>
      <c r="C26" s="169" t="s">
        <v>367</v>
      </c>
      <c r="D26" s="170"/>
      <c r="E26" s="170"/>
      <c r="F26" s="170"/>
      <c r="G26" s="170"/>
      <c r="H26" s="9">
        <f>SUM(H9:H25)</f>
        <v>0</v>
      </c>
      <c r="J26" s="302"/>
      <c r="K26" s="311"/>
      <c r="L26" s="302"/>
      <c r="S26" s="86"/>
    </row>
    <row r="27" spans="1:19" ht="16.5" thickBot="1" x14ac:dyDescent="0.3">
      <c r="B27" s="10"/>
      <c r="C27" s="11"/>
      <c r="D27" s="12"/>
      <c r="E27" s="12"/>
      <c r="H27" s="13"/>
      <c r="J27" s="302"/>
      <c r="L27" s="302"/>
    </row>
    <row r="28" spans="1:19" ht="16.5" customHeight="1" thickBot="1" x14ac:dyDescent="0.3">
      <c r="B28" s="147" t="s">
        <v>365</v>
      </c>
      <c r="C28" s="147"/>
      <c r="D28" s="147"/>
      <c r="E28" s="147"/>
      <c r="F28" s="148"/>
      <c r="G28" s="148"/>
      <c r="H28" s="148"/>
      <c r="J28" s="302"/>
      <c r="K28" s="311"/>
      <c r="L28" s="302"/>
    </row>
    <row r="29" spans="1:19" ht="48" thickBot="1" x14ac:dyDescent="0.3">
      <c r="B29" s="109" t="s">
        <v>4</v>
      </c>
      <c r="C29" s="193" t="s">
        <v>5</v>
      </c>
      <c r="D29" s="194"/>
      <c r="E29" s="120" t="s">
        <v>6</v>
      </c>
      <c r="F29" s="109" t="s">
        <v>7</v>
      </c>
      <c r="G29" s="3" t="s">
        <v>8</v>
      </c>
      <c r="H29" s="109" t="s">
        <v>9</v>
      </c>
      <c r="J29" s="302"/>
      <c r="K29" s="309"/>
      <c r="L29" s="302"/>
    </row>
    <row r="30" spans="1:19" ht="32.25" customHeight="1" thickBot="1" x14ac:dyDescent="0.3">
      <c r="A30" s="20" t="s">
        <v>192</v>
      </c>
      <c r="B30" s="109" t="s">
        <v>366</v>
      </c>
      <c r="C30" s="243" t="s">
        <v>109</v>
      </c>
      <c r="D30" s="244"/>
      <c r="E30" s="106" t="s">
        <v>110</v>
      </c>
      <c r="F30" s="75"/>
      <c r="G30" s="275">
        <v>1</v>
      </c>
      <c r="H30" s="79">
        <f>F30*G30</f>
        <v>0</v>
      </c>
      <c r="J30" s="302"/>
      <c r="K30" s="310"/>
      <c r="L30" s="302"/>
    </row>
    <row r="31" spans="1:19" ht="16.5" customHeight="1" thickBot="1" x14ac:dyDescent="0.3">
      <c r="A31" s="20" t="s">
        <v>193</v>
      </c>
      <c r="B31" s="109" t="s">
        <v>29</v>
      </c>
      <c r="C31" s="108" t="s">
        <v>10</v>
      </c>
      <c r="D31" s="111"/>
      <c r="E31" s="106" t="s">
        <v>11</v>
      </c>
      <c r="F31" s="76"/>
      <c r="G31" s="277">
        <v>1</v>
      </c>
      <c r="H31" s="79">
        <f t="shared" ref="H31:H33" si="1">F31*G31</f>
        <v>0</v>
      </c>
      <c r="J31" s="302"/>
      <c r="K31" s="310"/>
      <c r="L31" s="302"/>
    </row>
    <row r="32" spans="1:19" ht="16.5" thickBot="1" x14ac:dyDescent="0.3">
      <c r="A32" s="20" t="s">
        <v>194</v>
      </c>
      <c r="B32" s="109" t="s">
        <v>149</v>
      </c>
      <c r="C32" s="108" t="s">
        <v>12</v>
      </c>
      <c r="D32" s="111"/>
      <c r="E32" s="106" t="s">
        <v>11</v>
      </c>
      <c r="F32" s="75"/>
      <c r="G32" s="275">
        <v>1</v>
      </c>
      <c r="H32" s="79">
        <f t="shared" si="1"/>
        <v>0</v>
      </c>
      <c r="J32" s="302"/>
      <c r="K32" s="310"/>
      <c r="L32" s="302"/>
    </row>
    <row r="33" spans="1:37" ht="16.5" thickBot="1" x14ac:dyDescent="0.3">
      <c r="A33" s="20" t="s">
        <v>195</v>
      </c>
      <c r="B33" s="109" t="s">
        <v>144</v>
      </c>
      <c r="C33" s="243" t="s">
        <v>13</v>
      </c>
      <c r="D33" s="196"/>
      <c r="E33" s="106" t="s">
        <v>14</v>
      </c>
      <c r="F33" s="16"/>
      <c r="G33" s="278">
        <v>1</v>
      </c>
      <c r="H33" s="79">
        <f t="shared" si="1"/>
        <v>0</v>
      </c>
      <c r="J33" s="302"/>
      <c r="K33" s="310"/>
      <c r="L33" s="302"/>
    </row>
    <row r="34" spans="1:37" ht="16.5" thickBot="1" x14ac:dyDescent="0.3">
      <c r="B34" s="43" t="s">
        <v>30</v>
      </c>
      <c r="C34" s="169" t="s">
        <v>368</v>
      </c>
      <c r="D34" s="170"/>
      <c r="E34" s="170"/>
      <c r="F34" s="170"/>
      <c r="G34" s="170"/>
      <c r="H34" s="9">
        <f>SUM(H30:H33)</f>
        <v>0</v>
      </c>
      <c r="J34" s="302"/>
      <c r="K34" s="311"/>
      <c r="L34" s="302"/>
    </row>
    <row r="35" spans="1:37" ht="16.5" customHeight="1" thickBot="1" x14ac:dyDescent="0.3">
      <c r="B35" s="2"/>
      <c r="J35" s="302"/>
      <c r="L35" s="302"/>
    </row>
    <row r="36" spans="1:37" ht="16.5" customHeight="1" thickBot="1" x14ac:dyDescent="0.3">
      <c r="B36" s="154" t="s">
        <v>31</v>
      </c>
      <c r="C36" s="197"/>
      <c r="D36" s="197"/>
      <c r="E36" s="197"/>
      <c r="F36" s="197"/>
      <c r="G36" s="197"/>
      <c r="H36" s="155"/>
      <c r="J36" s="302"/>
      <c r="K36" s="311"/>
      <c r="L36" s="302"/>
    </row>
    <row r="37" spans="1:37" ht="48" thickBot="1" x14ac:dyDescent="0.3">
      <c r="B37" s="126" t="s">
        <v>4</v>
      </c>
      <c r="C37" s="154" t="s">
        <v>5</v>
      </c>
      <c r="D37" s="155"/>
      <c r="E37" s="126" t="s">
        <v>6</v>
      </c>
      <c r="F37" s="126" t="s">
        <v>7</v>
      </c>
      <c r="G37" s="279" t="s">
        <v>8</v>
      </c>
      <c r="H37" s="126" t="s">
        <v>9</v>
      </c>
      <c r="J37" s="302"/>
      <c r="K37" s="309"/>
      <c r="L37" s="302"/>
    </row>
    <row r="38" spans="1:37" ht="16.5" customHeight="1" thickBot="1" x14ac:dyDescent="0.3">
      <c r="A38" s="20" t="s">
        <v>316</v>
      </c>
      <c r="B38" s="44">
        <v>1</v>
      </c>
      <c r="C38" s="118" t="s">
        <v>311</v>
      </c>
      <c r="D38" s="125" t="s">
        <v>150</v>
      </c>
      <c r="E38" s="33" t="s">
        <v>151</v>
      </c>
      <c r="F38" s="49"/>
      <c r="G38" s="280">
        <v>1</v>
      </c>
      <c r="H38" s="31">
        <f>F38*G38</f>
        <v>0</v>
      </c>
      <c r="J38" s="302"/>
      <c r="K38" s="312"/>
      <c r="L38" s="302"/>
    </row>
    <row r="39" spans="1:37" ht="16.5" customHeight="1" thickBot="1" x14ac:dyDescent="0.3">
      <c r="A39" s="20" t="s">
        <v>317</v>
      </c>
      <c r="B39" s="45">
        <v>2</v>
      </c>
      <c r="C39" s="119" t="s">
        <v>311</v>
      </c>
      <c r="D39" s="171" t="s">
        <v>32</v>
      </c>
      <c r="E39" s="32" t="s">
        <v>152</v>
      </c>
      <c r="F39" s="48"/>
      <c r="G39" s="281">
        <v>2</v>
      </c>
      <c r="H39" s="31">
        <f t="shared" ref="H39:H77" si="2">F39*G39</f>
        <v>0</v>
      </c>
      <c r="J39" s="302"/>
      <c r="K39" s="312"/>
      <c r="L39" s="302"/>
    </row>
    <row r="40" spans="1:37" ht="16.5" thickBot="1" x14ac:dyDescent="0.3">
      <c r="A40" s="20" t="s">
        <v>318</v>
      </c>
      <c r="B40" s="45">
        <v>3</v>
      </c>
      <c r="C40" s="119" t="s">
        <v>311</v>
      </c>
      <c r="D40" s="172"/>
      <c r="E40" s="32" t="s">
        <v>153</v>
      </c>
      <c r="F40" s="48"/>
      <c r="G40" s="281">
        <v>1</v>
      </c>
      <c r="H40" s="31">
        <f t="shared" si="2"/>
        <v>0</v>
      </c>
      <c r="J40" s="302"/>
      <c r="K40" s="312"/>
      <c r="L40" s="302"/>
    </row>
    <row r="41" spans="1:37" ht="16.5" thickBot="1" x14ac:dyDescent="0.3">
      <c r="A41" s="20" t="s">
        <v>319</v>
      </c>
      <c r="B41" s="45">
        <v>4</v>
      </c>
      <c r="C41" s="119" t="s">
        <v>311</v>
      </c>
      <c r="D41" s="172"/>
      <c r="E41" s="32" t="s">
        <v>154</v>
      </c>
      <c r="F41" s="48"/>
      <c r="G41" s="281">
        <v>1</v>
      </c>
      <c r="H41" s="31">
        <f t="shared" si="2"/>
        <v>0</v>
      </c>
      <c r="J41" s="302"/>
      <c r="K41" s="312"/>
      <c r="L41" s="302"/>
    </row>
    <row r="42" spans="1:37" ht="16.5" thickBot="1" x14ac:dyDescent="0.3">
      <c r="A42" s="20" t="s">
        <v>196</v>
      </c>
      <c r="B42" s="47">
        <v>5</v>
      </c>
      <c r="C42" s="117" t="s">
        <v>311</v>
      </c>
      <c r="D42" s="173"/>
      <c r="E42" s="50" t="s">
        <v>155</v>
      </c>
      <c r="F42" s="51"/>
      <c r="G42" s="282">
        <v>1</v>
      </c>
      <c r="H42" s="31">
        <f t="shared" si="2"/>
        <v>0</v>
      </c>
      <c r="J42" s="302"/>
      <c r="K42" s="312"/>
      <c r="L42" s="302"/>
    </row>
    <row r="43" spans="1:37" ht="16.5" thickBot="1" x14ac:dyDescent="0.3">
      <c r="A43" s="20" t="s">
        <v>197</v>
      </c>
      <c r="B43" s="44">
        <v>6</v>
      </c>
      <c r="C43" s="118" t="s">
        <v>237</v>
      </c>
      <c r="D43" s="174" t="s">
        <v>32</v>
      </c>
      <c r="E43" s="33" t="s">
        <v>33</v>
      </c>
      <c r="F43" s="49"/>
      <c r="G43" s="280">
        <v>8</v>
      </c>
      <c r="H43" s="31">
        <f t="shared" si="2"/>
        <v>0</v>
      </c>
      <c r="J43" s="302"/>
      <c r="K43" s="312"/>
      <c r="L43" s="302"/>
    </row>
    <row r="44" spans="1:37" ht="16.5" thickBot="1" x14ac:dyDescent="0.3">
      <c r="A44" s="20" t="s">
        <v>198</v>
      </c>
      <c r="B44" s="45">
        <v>7</v>
      </c>
      <c r="C44" s="119" t="s">
        <v>237</v>
      </c>
      <c r="D44" s="175"/>
      <c r="E44" s="32" t="s">
        <v>34</v>
      </c>
      <c r="F44" s="48"/>
      <c r="G44" s="281">
        <v>5</v>
      </c>
      <c r="H44" s="31">
        <f t="shared" si="2"/>
        <v>0</v>
      </c>
      <c r="J44" s="302"/>
      <c r="K44" s="312"/>
      <c r="L44" s="302"/>
    </row>
    <row r="45" spans="1:37" ht="34.5" customHeight="1" thickBot="1" x14ac:dyDescent="0.3">
      <c r="A45" s="20" t="s">
        <v>199</v>
      </c>
      <c r="B45" s="45">
        <v>8</v>
      </c>
      <c r="C45" s="119" t="s">
        <v>237</v>
      </c>
      <c r="D45" s="175"/>
      <c r="E45" s="32" t="s">
        <v>35</v>
      </c>
      <c r="F45" s="48"/>
      <c r="G45" s="281">
        <v>5</v>
      </c>
      <c r="H45" s="31">
        <f t="shared" si="2"/>
        <v>0</v>
      </c>
      <c r="J45" s="302"/>
      <c r="K45" s="312"/>
      <c r="L45" s="302"/>
    </row>
    <row r="46" spans="1:37" ht="32.25" thickBot="1" x14ac:dyDescent="0.3">
      <c r="A46" s="20" t="s">
        <v>200</v>
      </c>
      <c r="B46" s="47">
        <v>9</v>
      </c>
      <c r="C46" s="117" t="s">
        <v>237</v>
      </c>
      <c r="D46" s="176"/>
      <c r="E46" s="50" t="s">
        <v>36</v>
      </c>
      <c r="F46" s="51"/>
      <c r="G46" s="282">
        <v>5</v>
      </c>
      <c r="H46" s="31">
        <f t="shared" si="2"/>
        <v>0</v>
      </c>
      <c r="J46" s="302"/>
      <c r="K46" s="312"/>
      <c r="L46" s="302"/>
    </row>
    <row r="47" spans="1:37" ht="16.5" customHeight="1" thickBot="1" x14ac:dyDescent="0.3">
      <c r="A47" s="20" t="s">
        <v>320</v>
      </c>
      <c r="B47" s="44">
        <v>10</v>
      </c>
      <c r="C47" s="118" t="s">
        <v>37</v>
      </c>
      <c r="D47" s="177" t="s">
        <v>38</v>
      </c>
      <c r="E47" s="33" t="s">
        <v>39</v>
      </c>
      <c r="F47" s="49"/>
      <c r="G47" s="280">
        <v>5</v>
      </c>
      <c r="H47" s="31">
        <f t="shared" si="2"/>
        <v>0</v>
      </c>
      <c r="J47" s="302"/>
      <c r="K47" s="312"/>
      <c r="L47" s="302"/>
      <c r="AK47" s="303"/>
    </row>
    <row r="48" spans="1:37" ht="16.5" thickBot="1" x14ac:dyDescent="0.3">
      <c r="A48" s="20" t="s">
        <v>321</v>
      </c>
      <c r="B48" s="45">
        <v>11</v>
      </c>
      <c r="C48" s="119" t="s">
        <v>37</v>
      </c>
      <c r="D48" s="172"/>
      <c r="E48" s="32" t="s">
        <v>40</v>
      </c>
      <c r="F48" s="48"/>
      <c r="G48" s="281">
        <v>3</v>
      </c>
      <c r="H48" s="31">
        <f t="shared" si="2"/>
        <v>0</v>
      </c>
      <c r="J48" s="302"/>
      <c r="K48" s="312"/>
      <c r="L48" s="302"/>
    </row>
    <row r="49" spans="1:12" ht="16.5" thickBot="1" x14ac:dyDescent="0.3">
      <c r="A49" s="20" t="s">
        <v>201</v>
      </c>
      <c r="B49" s="45">
        <v>12</v>
      </c>
      <c r="C49" s="119" t="s">
        <v>37</v>
      </c>
      <c r="D49" s="172"/>
      <c r="E49" s="32" t="s">
        <v>41</v>
      </c>
      <c r="F49" s="48"/>
      <c r="G49" s="281">
        <v>3</v>
      </c>
      <c r="H49" s="31">
        <f t="shared" si="2"/>
        <v>0</v>
      </c>
      <c r="J49" s="302"/>
      <c r="K49" s="312"/>
      <c r="L49" s="302"/>
    </row>
    <row r="50" spans="1:12" ht="16.5" thickBot="1" x14ac:dyDescent="0.3">
      <c r="A50" s="20" t="s">
        <v>202</v>
      </c>
      <c r="B50" s="47">
        <v>13</v>
      </c>
      <c r="C50" s="117" t="s">
        <v>37</v>
      </c>
      <c r="D50" s="173"/>
      <c r="E50" s="50" t="s">
        <v>42</v>
      </c>
      <c r="F50" s="51"/>
      <c r="G50" s="282">
        <v>3</v>
      </c>
      <c r="H50" s="31">
        <f t="shared" si="2"/>
        <v>0</v>
      </c>
      <c r="J50" s="302"/>
      <c r="K50" s="312"/>
      <c r="L50" s="302"/>
    </row>
    <row r="51" spans="1:12" ht="24" customHeight="1" thickBot="1" x14ac:dyDescent="0.3">
      <c r="A51" s="20" t="s">
        <v>203</v>
      </c>
      <c r="B51" s="44">
        <v>14</v>
      </c>
      <c r="C51" s="118" t="s">
        <v>118</v>
      </c>
      <c r="D51" s="177" t="s">
        <v>32</v>
      </c>
      <c r="E51" s="33" t="s">
        <v>119</v>
      </c>
      <c r="F51" s="49"/>
      <c r="G51" s="280">
        <v>4</v>
      </c>
      <c r="H51" s="31">
        <f t="shared" si="2"/>
        <v>0</v>
      </c>
      <c r="J51" s="302"/>
      <c r="K51" s="312"/>
      <c r="L51" s="302"/>
    </row>
    <row r="52" spans="1:12" ht="32.25" thickBot="1" x14ac:dyDescent="0.3">
      <c r="A52" s="20" t="s">
        <v>204</v>
      </c>
      <c r="B52" s="45">
        <v>15</v>
      </c>
      <c r="C52" s="119" t="s">
        <v>118</v>
      </c>
      <c r="D52" s="172"/>
      <c r="E52" s="32" t="s">
        <v>120</v>
      </c>
      <c r="F52" s="48"/>
      <c r="G52" s="281">
        <v>4</v>
      </c>
      <c r="H52" s="31">
        <f t="shared" si="2"/>
        <v>0</v>
      </c>
      <c r="J52" s="302"/>
      <c r="K52" s="312"/>
      <c r="L52" s="302"/>
    </row>
    <row r="53" spans="1:12" ht="32.25" thickBot="1" x14ac:dyDescent="0.3">
      <c r="A53" s="20" t="s">
        <v>205</v>
      </c>
      <c r="B53" s="45">
        <v>16</v>
      </c>
      <c r="C53" s="119" t="s">
        <v>118</v>
      </c>
      <c r="D53" s="172"/>
      <c r="E53" s="32" t="s">
        <v>121</v>
      </c>
      <c r="F53" s="48"/>
      <c r="G53" s="281">
        <v>4</v>
      </c>
      <c r="H53" s="31">
        <f t="shared" si="2"/>
        <v>0</v>
      </c>
      <c r="J53" s="302"/>
      <c r="K53" s="312"/>
      <c r="L53" s="302"/>
    </row>
    <row r="54" spans="1:12" ht="32.25" thickBot="1" x14ac:dyDescent="0.3">
      <c r="A54" s="20" t="s">
        <v>206</v>
      </c>
      <c r="B54" s="47">
        <v>17</v>
      </c>
      <c r="C54" s="117" t="s">
        <v>118</v>
      </c>
      <c r="D54" s="173"/>
      <c r="E54" s="50" t="s">
        <v>122</v>
      </c>
      <c r="F54" s="51"/>
      <c r="G54" s="282">
        <v>5</v>
      </c>
      <c r="H54" s="31">
        <f t="shared" si="2"/>
        <v>0</v>
      </c>
      <c r="J54" s="302"/>
      <c r="K54" s="312"/>
      <c r="L54" s="302"/>
    </row>
    <row r="55" spans="1:12" ht="16.5" customHeight="1" thickBot="1" x14ac:dyDescent="0.3">
      <c r="A55" s="20" t="s">
        <v>207</v>
      </c>
      <c r="B55" s="44">
        <v>18</v>
      </c>
      <c r="C55" s="118" t="s">
        <v>123</v>
      </c>
      <c r="D55" s="177" t="s">
        <v>32</v>
      </c>
      <c r="E55" s="33" t="s">
        <v>124</v>
      </c>
      <c r="F55" s="49"/>
      <c r="G55" s="280">
        <v>1</v>
      </c>
      <c r="H55" s="31">
        <f t="shared" si="2"/>
        <v>0</v>
      </c>
      <c r="J55" s="302"/>
      <c r="K55" s="312"/>
      <c r="L55" s="302"/>
    </row>
    <row r="56" spans="1:12" ht="16.5" thickBot="1" x14ac:dyDescent="0.3">
      <c r="A56" s="20" t="s">
        <v>208</v>
      </c>
      <c r="B56" s="45">
        <v>19</v>
      </c>
      <c r="C56" s="119" t="s">
        <v>123</v>
      </c>
      <c r="D56" s="172"/>
      <c r="E56" s="32" t="s">
        <v>125</v>
      </c>
      <c r="F56" s="48"/>
      <c r="G56" s="281">
        <v>1</v>
      </c>
      <c r="H56" s="31">
        <f t="shared" si="2"/>
        <v>0</v>
      </c>
      <c r="J56" s="302"/>
      <c r="K56" s="312"/>
      <c r="L56" s="302"/>
    </row>
    <row r="57" spans="1:12" ht="16.5" thickBot="1" x14ac:dyDescent="0.3">
      <c r="A57" s="20" t="s">
        <v>209</v>
      </c>
      <c r="B57" s="45">
        <v>20</v>
      </c>
      <c r="C57" s="119" t="s">
        <v>123</v>
      </c>
      <c r="D57" s="172"/>
      <c r="E57" s="32" t="s">
        <v>126</v>
      </c>
      <c r="F57" s="48"/>
      <c r="G57" s="281">
        <v>1</v>
      </c>
      <c r="H57" s="31">
        <f t="shared" si="2"/>
        <v>0</v>
      </c>
      <c r="J57" s="302"/>
      <c r="K57" s="312"/>
      <c r="L57" s="302"/>
    </row>
    <row r="58" spans="1:12" ht="16.5" thickBot="1" x14ac:dyDescent="0.3">
      <c r="A58" s="20" t="s">
        <v>210</v>
      </c>
      <c r="B58" s="47">
        <v>21</v>
      </c>
      <c r="C58" s="117" t="s">
        <v>123</v>
      </c>
      <c r="D58" s="173"/>
      <c r="E58" s="50" t="s">
        <v>127</v>
      </c>
      <c r="F58" s="51"/>
      <c r="G58" s="282">
        <v>1</v>
      </c>
      <c r="H58" s="31">
        <f t="shared" si="2"/>
        <v>0</v>
      </c>
      <c r="J58" s="302"/>
      <c r="K58" s="312"/>
      <c r="L58" s="302"/>
    </row>
    <row r="59" spans="1:12" ht="16.5" customHeight="1" thickBot="1" x14ac:dyDescent="0.3">
      <c r="A59" s="20" t="s">
        <v>211</v>
      </c>
      <c r="B59" s="44">
        <v>22</v>
      </c>
      <c r="C59" s="124" t="s">
        <v>156</v>
      </c>
      <c r="D59" s="160" t="s">
        <v>32</v>
      </c>
      <c r="E59" s="53" t="s">
        <v>157</v>
      </c>
      <c r="F59" s="34"/>
      <c r="G59" s="283">
        <v>1</v>
      </c>
      <c r="H59" s="31">
        <f t="shared" si="2"/>
        <v>0</v>
      </c>
      <c r="J59" s="302"/>
      <c r="K59" s="310"/>
      <c r="L59" s="302"/>
    </row>
    <row r="60" spans="1:12" ht="16.5" customHeight="1" thickBot="1" x14ac:dyDescent="0.3">
      <c r="A60" s="20" t="s">
        <v>212</v>
      </c>
      <c r="B60" s="45">
        <v>23</v>
      </c>
      <c r="C60" s="59" t="s">
        <v>156</v>
      </c>
      <c r="D60" s="161"/>
      <c r="E60" s="18" t="s">
        <v>158</v>
      </c>
      <c r="F60" s="14"/>
      <c r="G60" s="273">
        <v>1</v>
      </c>
      <c r="H60" s="31">
        <f t="shared" si="2"/>
        <v>0</v>
      </c>
      <c r="J60" s="302"/>
      <c r="K60" s="310"/>
      <c r="L60" s="302"/>
    </row>
    <row r="61" spans="1:12" ht="16.5" customHeight="1" thickBot="1" x14ac:dyDescent="0.3">
      <c r="A61" s="20" t="s">
        <v>213</v>
      </c>
      <c r="B61" s="45">
        <v>24</v>
      </c>
      <c r="C61" s="59" t="s">
        <v>156</v>
      </c>
      <c r="D61" s="161"/>
      <c r="E61" s="18" t="s">
        <v>159</v>
      </c>
      <c r="F61" s="14"/>
      <c r="G61" s="273">
        <v>1</v>
      </c>
      <c r="H61" s="31">
        <f t="shared" si="2"/>
        <v>0</v>
      </c>
      <c r="J61" s="302"/>
      <c r="K61" s="310"/>
      <c r="L61" s="302"/>
    </row>
    <row r="62" spans="1:12" ht="16.5" customHeight="1" thickBot="1" x14ac:dyDescent="0.3">
      <c r="A62" s="20" t="s">
        <v>214</v>
      </c>
      <c r="B62" s="47">
        <v>25</v>
      </c>
      <c r="C62" s="60" t="s">
        <v>156</v>
      </c>
      <c r="D62" s="162"/>
      <c r="E62" s="54" t="s">
        <v>160</v>
      </c>
      <c r="F62" s="42"/>
      <c r="G62" s="284">
        <v>1</v>
      </c>
      <c r="H62" s="31">
        <f t="shared" si="2"/>
        <v>0</v>
      </c>
      <c r="J62" s="302"/>
      <c r="K62" s="310"/>
      <c r="L62" s="302"/>
    </row>
    <row r="63" spans="1:12" ht="33.75" customHeight="1" thickBot="1" x14ac:dyDescent="0.3">
      <c r="A63" s="20" t="s">
        <v>215</v>
      </c>
      <c r="B63" s="44">
        <v>26</v>
      </c>
      <c r="C63" s="124" t="s">
        <v>250</v>
      </c>
      <c r="D63" s="160" t="s">
        <v>32</v>
      </c>
      <c r="E63" s="56" t="s">
        <v>254</v>
      </c>
      <c r="F63" s="34"/>
      <c r="G63" s="283">
        <v>3</v>
      </c>
      <c r="H63" s="31">
        <f t="shared" si="2"/>
        <v>0</v>
      </c>
      <c r="J63" s="302"/>
      <c r="K63" s="310"/>
      <c r="L63" s="302"/>
    </row>
    <row r="64" spans="1:12" ht="31.5" customHeight="1" thickBot="1" x14ac:dyDescent="0.3">
      <c r="A64" s="20" t="s">
        <v>369</v>
      </c>
      <c r="B64" s="45">
        <v>27</v>
      </c>
      <c r="C64" s="59" t="s">
        <v>251</v>
      </c>
      <c r="D64" s="161"/>
      <c r="E64" s="55" t="s">
        <v>255</v>
      </c>
      <c r="F64" s="14"/>
      <c r="G64" s="273">
        <v>2</v>
      </c>
      <c r="H64" s="31">
        <f t="shared" si="2"/>
        <v>0</v>
      </c>
      <c r="J64" s="302"/>
      <c r="K64" s="310"/>
      <c r="L64" s="302"/>
    </row>
    <row r="65" spans="1:19" ht="30" customHeight="1" thickBot="1" x14ac:dyDescent="0.3">
      <c r="A65" s="20" t="s">
        <v>370</v>
      </c>
      <c r="B65" s="45">
        <v>28</v>
      </c>
      <c r="C65" s="59" t="s">
        <v>252</v>
      </c>
      <c r="D65" s="161"/>
      <c r="E65" s="55" t="s">
        <v>256</v>
      </c>
      <c r="F65" s="14"/>
      <c r="G65" s="273">
        <v>2</v>
      </c>
      <c r="H65" s="31">
        <f t="shared" si="2"/>
        <v>0</v>
      </c>
      <c r="J65" s="302"/>
      <c r="K65" s="310"/>
      <c r="L65" s="302"/>
    </row>
    <row r="66" spans="1:19" ht="33" customHeight="1" thickBot="1" x14ac:dyDescent="0.3">
      <c r="A66" s="20" t="s">
        <v>371</v>
      </c>
      <c r="B66" s="47">
        <v>29</v>
      </c>
      <c r="C66" s="60" t="s">
        <v>253</v>
      </c>
      <c r="D66" s="162"/>
      <c r="E66" s="58" t="s">
        <v>257</v>
      </c>
      <c r="F66" s="42"/>
      <c r="G66" s="284">
        <v>2</v>
      </c>
      <c r="H66" s="31">
        <f t="shared" si="2"/>
        <v>0</v>
      </c>
      <c r="J66" s="302"/>
      <c r="K66" s="310"/>
      <c r="L66" s="302"/>
    </row>
    <row r="67" spans="1:19" ht="33" customHeight="1" thickBot="1" x14ac:dyDescent="0.3">
      <c r="A67" s="20" t="s">
        <v>372</v>
      </c>
      <c r="B67" s="83">
        <v>30</v>
      </c>
      <c r="C67" s="89" t="s">
        <v>300</v>
      </c>
      <c r="D67" s="160" t="s">
        <v>32</v>
      </c>
      <c r="E67" s="56" t="s">
        <v>301</v>
      </c>
      <c r="F67" s="34"/>
      <c r="G67" s="272">
        <v>2</v>
      </c>
      <c r="H67" s="31">
        <f t="shared" si="2"/>
        <v>0</v>
      </c>
      <c r="J67" s="302"/>
      <c r="K67" s="310"/>
      <c r="L67" s="302"/>
    </row>
    <row r="68" spans="1:19" ht="33" customHeight="1" thickBot="1" x14ac:dyDescent="0.3">
      <c r="A68" s="20" t="s">
        <v>373</v>
      </c>
      <c r="B68" s="82">
        <v>31</v>
      </c>
      <c r="C68" s="90" t="s">
        <v>300</v>
      </c>
      <c r="D68" s="209"/>
      <c r="E68" s="55" t="s">
        <v>302</v>
      </c>
      <c r="F68" s="14"/>
      <c r="G68" s="273">
        <v>1</v>
      </c>
      <c r="H68" s="31">
        <f t="shared" si="2"/>
        <v>0</v>
      </c>
      <c r="J68" s="302"/>
      <c r="K68" s="310"/>
      <c r="L68" s="302"/>
    </row>
    <row r="69" spans="1:19" ht="33" customHeight="1" thickBot="1" x14ac:dyDescent="0.3">
      <c r="A69" s="20" t="s">
        <v>374</v>
      </c>
      <c r="B69" s="82">
        <v>32</v>
      </c>
      <c r="C69" s="90" t="s">
        <v>300</v>
      </c>
      <c r="D69" s="209"/>
      <c r="E69" s="55" t="s">
        <v>303</v>
      </c>
      <c r="F69" s="14"/>
      <c r="G69" s="273">
        <v>1</v>
      </c>
      <c r="H69" s="31">
        <f t="shared" si="2"/>
        <v>0</v>
      </c>
      <c r="J69" s="302"/>
      <c r="K69" s="310"/>
      <c r="L69" s="302"/>
    </row>
    <row r="70" spans="1:19" ht="33" customHeight="1" thickBot="1" x14ac:dyDescent="0.3">
      <c r="A70" s="20" t="s">
        <v>375</v>
      </c>
      <c r="B70" s="82">
        <v>33</v>
      </c>
      <c r="C70" s="90" t="s">
        <v>300</v>
      </c>
      <c r="D70" s="209"/>
      <c r="E70" s="55" t="s">
        <v>304</v>
      </c>
      <c r="F70" s="14"/>
      <c r="G70" s="273">
        <v>1</v>
      </c>
      <c r="H70" s="31">
        <f t="shared" si="2"/>
        <v>0</v>
      </c>
      <c r="J70" s="302"/>
      <c r="K70" s="310"/>
      <c r="L70" s="302"/>
    </row>
    <row r="71" spans="1:19" ht="33" customHeight="1" thickBot="1" x14ac:dyDescent="0.3">
      <c r="A71" s="20" t="s">
        <v>376</v>
      </c>
      <c r="B71" s="84">
        <v>34</v>
      </c>
      <c r="C71" s="100" t="s">
        <v>300</v>
      </c>
      <c r="D71" s="210"/>
      <c r="E71" s="58" t="s">
        <v>305</v>
      </c>
      <c r="F71" s="42"/>
      <c r="G71" s="276">
        <v>1</v>
      </c>
      <c r="H71" s="31">
        <f t="shared" si="2"/>
        <v>0</v>
      </c>
      <c r="J71" s="302"/>
      <c r="K71" s="310"/>
      <c r="L71" s="302"/>
    </row>
    <row r="72" spans="1:19" ht="33" customHeight="1" thickBot="1" x14ac:dyDescent="0.3">
      <c r="A72" s="20" t="s">
        <v>377</v>
      </c>
      <c r="B72" s="44">
        <v>35</v>
      </c>
      <c r="C72" s="101" t="s">
        <v>308</v>
      </c>
      <c r="D72" s="211" t="s">
        <v>32</v>
      </c>
      <c r="E72" s="56" t="s">
        <v>309</v>
      </c>
      <c r="F72" s="34"/>
      <c r="G72" s="283">
        <v>1</v>
      </c>
      <c r="H72" s="31">
        <f t="shared" si="2"/>
        <v>0</v>
      </c>
      <c r="J72" s="302"/>
      <c r="K72" s="310"/>
      <c r="L72" s="302"/>
    </row>
    <row r="73" spans="1:19" ht="33" customHeight="1" thickBot="1" x14ac:dyDescent="0.3">
      <c r="A73" s="20" t="s">
        <v>378</v>
      </c>
      <c r="B73" s="30">
        <v>36</v>
      </c>
      <c r="C73" s="95" t="s">
        <v>308</v>
      </c>
      <c r="D73" s="212"/>
      <c r="E73" s="57" t="s">
        <v>310</v>
      </c>
      <c r="F73" s="78"/>
      <c r="G73" s="285">
        <v>1</v>
      </c>
      <c r="H73" s="31">
        <f t="shared" si="2"/>
        <v>0</v>
      </c>
      <c r="J73" s="302"/>
      <c r="K73" s="310"/>
      <c r="L73" s="302"/>
    </row>
    <row r="74" spans="1:19" ht="33" customHeight="1" thickBot="1" x14ac:dyDescent="0.3">
      <c r="A74" s="20" t="s">
        <v>394</v>
      </c>
      <c r="B74" s="44">
        <v>37</v>
      </c>
      <c r="C74" s="102" t="s">
        <v>357</v>
      </c>
      <c r="D74" s="211" t="s">
        <v>32</v>
      </c>
      <c r="E74" s="56" t="s">
        <v>400</v>
      </c>
      <c r="F74" s="34"/>
      <c r="G74" s="283">
        <v>1</v>
      </c>
      <c r="H74" s="31">
        <f t="shared" si="2"/>
        <v>0</v>
      </c>
      <c r="J74" s="302"/>
      <c r="K74" s="310"/>
      <c r="L74" s="302"/>
    </row>
    <row r="75" spans="1:19" ht="33" customHeight="1" thickBot="1" x14ac:dyDescent="0.3">
      <c r="A75" s="20" t="s">
        <v>395</v>
      </c>
      <c r="B75" s="45">
        <v>38</v>
      </c>
      <c r="C75" s="103" t="s">
        <v>358</v>
      </c>
      <c r="D75" s="209"/>
      <c r="E75" s="55" t="s">
        <v>359</v>
      </c>
      <c r="F75" s="14"/>
      <c r="G75" s="276">
        <v>1</v>
      </c>
      <c r="H75" s="31">
        <f t="shared" si="2"/>
        <v>0</v>
      </c>
      <c r="J75" s="302"/>
      <c r="K75" s="310"/>
      <c r="L75" s="302"/>
    </row>
    <row r="76" spans="1:19" ht="33" customHeight="1" thickBot="1" x14ac:dyDescent="0.3">
      <c r="A76" s="20" t="s">
        <v>396</v>
      </c>
      <c r="B76" s="45">
        <v>39</v>
      </c>
      <c r="C76" s="103" t="s">
        <v>360</v>
      </c>
      <c r="D76" s="209"/>
      <c r="E76" s="55" t="s">
        <v>361</v>
      </c>
      <c r="F76" s="14"/>
      <c r="G76" s="276">
        <v>1</v>
      </c>
      <c r="H76" s="31">
        <f t="shared" si="2"/>
        <v>0</v>
      </c>
      <c r="J76" s="302"/>
      <c r="K76" s="310"/>
      <c r="L76" s="302"/>
    </row>
    <row r="77" spans="1:19" ht="33" customHeight="1" thickBot="1" x14ac:dyDescent="0.3">
      <c r="A77" s="20" t="s">
        <v>397</v>
      </c>
      <c r="B77" s="46">
        <v>40</v>
      </c>
      <c r="C77" s="104" t="s">
        <v>362</v>
      </c>
      <c r="D77" s="250"/>
      <c r="E77" s="57" t="s">
        <v>356</v>
      </c>
      <c r="F77" s="36"/>
      <c r="G77" s="274">
        <v>1</v>
      </c>
      <c r="H77" s="31">
        <f t="shared" si="2"/>
        <v>0</v>
      </c>
      <c r="J77" s="302"/>
      <c r="K77" s="310"/>
      <c r="L77" s="302"/>
    </row>
    <row r="78" spans="1:19" ht="16.5" thickBot="1" x14ac:dyDescent="0.3">
      <c r="B78" s="43" t="s">
        <v>43</v>
      </c>
      <c r="C78" s="145" t="s">
        <v>398</v>
      </c>
      <c r="D78" s="146"/>
      <c r="E78" s="146"/>
      <c r="F78" s="146"/>
      <c r="G78" s="146"/>
      <c r="H78" s="7">
        <f>SUM(H38:H73)</f>
        <v>0</v>
      </c>
      <c r="J78" s="302"/>
      <c r="K78" s="311"/>
      <c r="L78" s="302"/>
      <c r="S78" s="86"/>
    </row>
    <row r="79" spans="1:19" ht="16.5" thickBot="1" x14ac:dyDescent="0.3">
      <c r="B79" s="2"/>
      <c r="F79" s="74"/>
      <c r="G79" s="286"/>
      <c r="J79" s="302"/>
      <c r="K79" s="313"/>
      <c r="L79" s="302"/>
    </row>
    <row r="80" spans="1:19" ht="16.5" thickBot="1" x14ac:dyDescent="0.3">
      <c r="B80" s="147" t="s">
        <v>44</v>
      </c>
      <c r="C80" s="147"/>
      <c r="D80" s="147"/>
      <c r="E80" s="147"/>
      <c r="F80" s="148"/>
      <c r="G80" s="148"/>
      <c r="H80" s="148"/>
      <c r="J80" s="302"/>
      <c r="K80" s="311"/>
      <c r="L80" s="302"/>
    </row>
    <row r="81" spans="1:12" ht="48" thickBot="1" x14ac:dyDescent="0.3">
      <c r="B81" s="109" t="s">
        <v>4</v>
      </c>
      <c r="C81" s="149" t="s">
        <v>5</v>
      </c>
      <c r="D81" s="148"/>
      <c r="E81" s="109" t="s">
        <v>6</v>
      </c>
      <c r="F81" s="109" t="s">
        <v>7</v>
      </c>
      <c r="G81" s="269" t="s">
        <v>8</v>
      </c>
      <c r="H81" s="109" t="s">
        <v>9</v>
      </c>
      <c r="J81" s="302"/>
      <c r="K81" s="309"/>
      <c r="L81" s="302"/>
    </row>
    <row r="82" spans="1:12" ht="16.5" customHeight="1" thickBot="1" x14ac:dyDescent="0.3">
      <c r="A82" s="20" t="s">
        <v>216</v>
      </c>
      <c r="B82" s="30">
        <v>1</v>
      </c>
      <c r="C82" s="180" t="s">
        <v>45</v>
      </c>
      <c r="D82" s="181"/>
      <c r="E82" s="105">
        <v>44917602</v>
      </c>
      <c r="F82" s="17"/>
      <c r="G82" s="287">
        <v>1</v>
      </c>
      <c r="H82" s="98">
        <f>F82*G82</f>
        <v>0</v>
      </c>
      <c r="J82" s="302"/>
      <c r="K82" s="310"/>
      <c r="L82" s="302"/>
    </row>
    <row r="83" spans="1:12" ht="16.5" customHeight="1" x14ac:dyDescent="0.25">
      <c r="A83" s="20" t="s">
        <v>217</v>
      </c>
      <c r="B83" s="83">
        <v>2</v>
      </c>
      <c r="C83" s="184" t="s">
        <v>48</v>
      </c>
      <c r="D83" s="185"/>
      <c r="E83" s="62" t="s">
        <v>49</v>
      </c>
      <c r="F83" s="34"/>
      <c r="G83" s="272">
        <v>2</v>
      </c>
      <c r="H83" s="98">
        <f t="shared" ref="H83:H105" si="3">F83*G83</f>
        <v>0</v>
      </c>
      <c r="J83" s="302"/>
      <c r="K83" s="310"/>
      <c r="L83" s="302"/>
    </row>
    <row r="84" spans="1:12" ht="16.5" customHeight="1" x14ac:dyDescent="0.25">
      <c r="A84" s="20" t="s">
        <v>218</v>
      </c>
      <c r="B84" s="82">
        <v>3</v>
      </c>
      <c r="C84" s="186" t="s">
        <v>50</v>
      </c>
      <c r="D84" s="187"/>
      <c r="E84" s="61" t="s">
        <v>51</v>
      </c>
      <c r="F84" s="14"/>
      <c r="G84" s="273">
        <v>1</v>
      </c>
      <c r="H84" s="98">
        <f t="shared" si="3"/>
        <v>0</v>
      </c>
      <c r="J84" s="302"/>
      <c r="K84" s="310"/>
      <c r="L84" s="302"/>
    </row>
    <row r="85" spans="1:12" ht="16.5" customHeight="1" x14ac:dyDescent="0.25">
      <c r="A85" s="20" t="s">
        <v>219</v>
      </c>
      <c r="B85" s="82">
        <v>4</v>
      </c>
      <c r="C85" s="186" t="s">
        <v>52</v>
      </c>
      <c r="D85" s="187"/>
      <c r="E85" s="61" t="s">
        <v>53</v>
      </c>
      <c r="F85" s="14"/>
      <c r="G85" s="273">
        <v>1</v>
      </c>
      <c r="H85" s="98">
        <f t="shared" si="3"/>
        <v>0</v>
      </c>
      <c r="J85" s="302"/>
      <c r="K85" s="310"/>
      <c r="L85" s="302"/>
    </row>
    <row r="86" spans="1:12" ht="16.5" customHeight="1" thickBot="1" x14ac:dyDescent="0.3">
      <c r="A86" s="20" t="s">
        <v>220</v>
      </c>
      <c r="B86" s="85">
        <v>5</v>
      </c>
      <c r="C86" s="182" t="s">
        <v>54</v>
      </c>
      <c r="D86" s="183"/>
      <c r="E86" s="63" t="s">
        <v>55</v>
      </c>
      <c r="F86" s="36"/>
      <c r="G86" s="274">
        <v>1</v>
      </c>
      <c r="H86" s="98">
        <f t="shared" si="3"/>
        <v>0</v>
      </c>
      <c r="J86" s="302"/>
      <c r="K86" s="310"/>
      <c r="L86" s="302"/>
    </row>
    <row r="87" spans="1:12" ht="16.5" customHeight="1" thickBot="1" x14ac:dyDescent="0.3">
      <c r="A87" s="20" t="s">
        <v>221</v>
      </c>
      <c r="B87" s="126">
        <v>6</v>
      </c>
      <c r="C87" s="156" t="s">
        <v>56</v>
      </c>
      <c r="D87" s="157"/>
      <c r="E87" s="64" t="s">
        <v>58</v>
      </c>
      <c r="F87" s="88"/>
      <c r="G87" s="287">
        <v>3</v>
      </c>
      <c r="H87" s="98">
        <f t="shared" si="3"/>
        <v>0</v>
      </c>
      <c r="J87" s="302"/>
      <c r="K87" s="310"/>
      <c r="L87" s="302"/>
    </row>
    <row r="88" spans="1:12" ht="16.5" customHeight="1" thickBot="1" x14ac:dyDescent="0.3">
      <c r="A88" s="20" t="s">
        <v>222</v>
      </c>
      <c r="B88" s="126">
        <v>7</v>
      </c>
      <c r="C88" s="158" t="s">
        <v>128</v>
      </c>
      <c r="D88" s="159"/>
      <c r="E88" s="65" t="s">
        <v>161</v>
      </c>
      <c r="F88" s="88"/>
      <c r="G88" s="287">
        <v>1</v>
      </c>
      <c r="H88" s="98">
        <f t="shared" si="3"/>
        <v>0</v>
      </c>
      <c r="J88" s="302"/>
      <c r="K88" s="310"/>
      <c r="L88" s="302"/>
    </row>
    <row r="89" spans="1:12" ht="16.5" customHeight="1" x14ac:dyDescent="0.25">
      <c r="A89" s="20" t="s">
        <v>223</v>
      </c>
      <c r="B89" s="44">
        <v>8</v>
      </c>
      <c r="C89" s="245" t="s">
        <v>129</v>
      </c>
      <c r="D89" s="246"/>
      <c r="E89" s="68" t="s">
        <v>130</v>
      </c>
      <c r="F89" s="34"/>
      <c r="G89" s="283">
        <v>9</v>
      </c>
      <c r="H89" s="98">
        <f t="shared" si="3"/>
        <v>0</v>
      </c>
      <c r="J89" s="302"/>
      <c r="K89" s="310"/>
      <c r="L89" s="302"/>
    </row>
    <row r="90" spans="1:12" x14ac:dyDescent="0.25">
      <c r="A90" s="20" t="s">
        <v>224</v>
      </c>
      <c r="B90" s="45">
        <v>9</v>
      </c>
      <c r="C90" s="213" t="s">
        <v>131</v>
      </c>
      <c r="D90" s="214"/>
      <c r="E90" s="67" t="s">
        <v>132</v>
      </c>
      <c r="F90" s="14"/>
      <c r="G90" s="273">
        <v>5</v>
      </c>
      <c r="H90" s="98">
        <f t="shared" si="3"/>
        <v>0</v>
      </c>
      <c r="J90" s="302"/>
      <c r="K90" s="310"/>
      <c r="L90" s="302"/>
    </row>
    <row r="91" spans="1:12" x14ac:dyDescent="0.25">
      <c r="A91" s="20" t="s">
        <v>225</v>
      </c>
      <c r="B91" s="45">
        <v>10</v>
      </c>
      <c r="C91" s="213" t="s">
        <v>133</v>
      </c>
      <c r="D91" s="214"/>
      <c r="E91" s="67" t="s">
        <v>134</v>
      </c>
      <c r="F91" s="14"/>
      <c r="G91" s="273">
        <v>5</v>
      </c>
      <c r="H91" s="98">
        <f t="shared" si="3"/>
        <v>0</v>
      </c>
      <c r="J91" s="302"/>
      <c r="K91" s="310"/>
      <c r="L91" s="302"/>
    </row>
    <row r="92" spans="1:12" ht="16.5" customHeight="1" thickBot="1" x14ac:dyDescent="0.3">
      <c r="A92" s="20" t="s">
        <v>226</v>
      </c>
      <c r="B92" s="46">
        <v>11</v>
      </c>
      <c r="C92" s="178" t="s">
        <v>135</v>
      </c>
      <c r="D92" s="179"/>
      <c r="E92" s="71" t="s">
        <v>136</v>
      </c>
      <c r="F92" s="42"/>
      <c r="G92" s="284">
        <v>5</v>
      </c>
      <c r="H92" s="98">
        <f t="shared" si="3"/>
        <v>0</v>
      </c>
      <c r="J92" s="302"/>
      <c r="K92" s="310"/>
      <c r="L92" s="302"/>
    </row>
    <row r="93" spans="1:12" ht="16.5" customHeight="1" x14ac:dyDescent="0.25">
      <c r="A93" s="20" t="s">
        <v>227</v>
      </c>
      <c r="B93" s="99">
        <v>12</v>
      </c>
      <c r="C93" s="245" t="s">
        <v>354</v>
      </c>
      <c r="D93" s="246"/>
      <c r="E93" s="68" t="s">
        <v>238</v>
      </c>
      <c r="F93" s="34"/>
      <c r="G93" s="283">
        <v>3</v>
      </c>
      <c r="H93" s="98">
        <f t="shared" si="3"/>
        <v>0</v>
      </c>
      <c r="J93" s="302"/>
      <c r="K93" s="310"/>
      <c r="L93" s="302"/>
    </row>
    <row r="94" spans="1:12" ht="16.5" customHeight="1" thickBot="1" x14ac:dyDescent="0.3">
      <c r="A94" s="20" t="s">
        <v>322</v>
      </c>
      <c r="B94" s="30">
        <v>13</v>
      </c>
      <c r="C94" s="213" t="s">
        <v>242</v>
      </c>
      <c r="D94" s="214"/>
      <c r="E94" s="67" t="s">
        <v>239</v>
      </c>
      <c r="F94" s="14"/>
      <c r="G94" s="273">
        <v>1</v>
      </c>
      <c r="H94" s="98">
        <f t="shared" si="3"/>
        <v>0</v>
      </c>
      <c r="J94" s="302"/>
      <c r="K94" s="310"/>
      <c r="L94" s="302"/>
    </row>
    <row r="95" spans="1:12" ht="16.5" customHeight="1" x14ac:dyDescent="0.25">
      <c r="A95" s="20" t="s">
        <v>228</v>
      </c>
      <c r="B95" s="44">
        <v>14</v>
      </c>
      <c r="C95" s="213" t="s">
        <v>243</v>
      </c>
      <c r="D95" s="214"/>
      <c r="E95" s="67" t="s">
        <v>240</v>
      </c>
      <c r="F95" s="14"/>
      <c r="G95" s="273">
        <v>1</v>
      </c>
      <c r="H95" s="98">
        <f t="shared" si="3"/>
        <v>0</v>
      </c>
      <c r="J95" s="302"/>
      <c r="K95" s="310"/>
      <c r="L95" s="302"/>
    </row>
    <row r="96" spans="1:12" ht="16.5" customHeight="1" thickBot="1" x14ac:dyDescent="0.3">
      <c r="A96" s="20" t="s">
        <v>229</v>
      </c>
      <c r="B96" s="47">
        <v>15</v>
      </c>
      <c r="C96" s="207" t="s">
        <v>244</v>
      </c>
      <c r="D96" s="208"/>
      <c r="E96" s="69" t="s">
        <v>241</v>
      </c>
      <c r="F96" s="36"/>
      <c r="G96" s="284">
        <v>1</v>
      </c>
      <c r="H96" s="98">
        <f t="shared" si="3"/>
        <v>0</v>
      </c>
      <c r="J96" s="302"/>
      <c r="K96" s="310"/>
      <c r="L96" s="302"/>
    </row>
    <row r="97" spans="1:19" ht="16.5" customHeight="1" x14ac:dyDescent="0.25">
      <c r="A97" s="20" t="s">
        <v>230</v>
      </c>
      <c r="B97" s="44">
        <v>16</v>
      </c>
      <c r="C97" s="248" t="s">
        <v>258</v>
      </c>
      <c r="D97" s="249"/>
      <c r="E97" s="62" t="s">
        <v>262</v>
      </c>
      <c r="F97" s="34"/>
      <c r="G97" s="283">
        <v>17</v>
      </c>
      <c r="H97" s="98">
        <f t="shared" si="3"/>
        <v>0</v>
      </c>
      <c r="J97" s="302"/>
      <c r="K97" s="310"/>
      <c r="L97" s="302"/>
    </row>
    <row r="98" spans="1:19" ht="16.5" customHeight="1" x14ac:dyDescent="0.25">
      <c r="A98" s="20" t="s">
        <v>266</v>
      </c>
      <c r="B98" s="45">
        <v>17</v>
      </c>
      <c r="C98" s="247" t="s">
        <v>259</v>
      </c>
      <c r="D98" s="214"/>
      <c r="E98" s="67" t="s">
        <v>263</v>
      </c>
      <c r="F98" s="14"/>
      <c r="G98" s="273">
        <v>10</v>
      </c>
      <c r="H98" s="98">
        <f t="shared" si="3"/>
        <v>0</v>
      </c>
      <c r="J98" s="302"/>
      <c r="K98" s="310"/>
      <c r="L98" s="302"/>
    </row>
    <row r="99" spans="1:19" ht="16.5" customHeight="1" x14ac:dyDescent="0.25">
      <c r="A99" s="20" t="s">
        <v>267</v>
      </c>
      <c r="B99" s="99">
        <v>18</v>
      </c>
      <c r="C99" s="72" t="s">
        <v>260</v>
      </c>
      <c r="D99" s="66"/>
      <c r="E99" s="67" t="s">
        <v>264</v>
      </c>
      <c r="F99" s="14"/>
      <c r="G99" s="273">
        <v>10</v>
      </c>
      <c r="H99" s="98">
        <f t="shared" si="3"/>
        <v>0</v>
      </c>
      <c r="J99" s="302"/>
      <c r="K99" s="310"/>
      <c r="L99" s="302"/>
    </row>
    <row r="100" spans="1:19" ht="16.5" customHeight="1" thickBot="1" x14ac:dyDescent="0.3">
      <c r="A100" s="20" t="s">
        <v>268</v>
      </c>
      <c r="B100" s="45">
        <v>19</v>
      </c>
      <c r="C100" s="143" t="s">
        <v>261</v>
      </c>
      <c r="D100" s="144"/>
      <c r="E100" s="71" t="s">
        <v>265</v>
      </c>
      <c r="F100" s="42"/>
      <c r="G100" s="284">
        <v>10</v>
      </c>
      <c r="H100" s="98">
        <f t="shared" si="3"/>
        <v>0</v>
      </c>
      <c r="J100" s="302"/>
      <c r="K100" s="310"/>
      <c r="L100" s="302"/>
    </row>
    <row r="101" spans="1:19" ht="16.5" customHeight="1" thickBot="1" x14ac:dyDescent="0.3">
      <c r="A101" s="20" t="s">
        <v>269</v>
      </c>
      <c r="B101" s="46">
        <v>20</v>
      </c>
      <c r="C101" s="261" t="s">
        <v>298</v>
      </c>
      <c r="D101" s="216"/>
      <c r="E101" s="141" t="s">
        <v>299</v>
      </c>
      <c r="F101" s="142"/>
      <c r="G101" s="288">
        <v>12</v>
      </c>
      <c r="H101" s="98">
        <f t="shared" si="3"/>
        <v>0</v>
      </c>
      <c r="J101" s="302"/>
      <c r="K101" s="310"/>
      <c r="L101" s="302"/>
    </row>
    <row r="102" spans="1:19" ht="16.5" customHeight="1" x14ac:dyDescent="0.25">
      <c r="A102" s="20" t="s">
        <v>270</v>
      </c>
      <c r="B102" s="45">
        <v>21</v>
      </c>
      <c r="C102" s="255" t="s">
        <v>413</v>
      </c>
      <c r="D102" s="256"/>
      <c r="E102" s="94" t="s">
        <v>401</v>
      </c>
      <c r="F102" s="52"/>
      <c r="G102" s="284">
        <v>3</v>
      </c>
      <c r="H102" s="98">
        <f t="shared" si="3"/>
        <v>0</v>
      </c>
      <c r="J102" s="302"/>
      <c r="K102" s="310"/>
      <c r="L102" s="302"/>
    </row>
    <row r="103" spans="1:19" ht="16.5" customHeight="1" x14ac:dyDescent="0.25">
      <c r="A103" s="20" t="s">
        <v>271</v>
      </c>
      <c r="B103" s="99">
        <v>22</v>
      </c>
      <c r="C103" s="257" t="s">
        <v>414</v>
      </c>
      <c r="D103" s="258"/>
      <c r="E103" s="67" t="s">
        <v>402</v>
      </c>
      <c r="F103" s="14"/>
      <c r="G103" s="273">
        <v>1</v>
      </c>
      <c r="H103" s="98">
        <f t="shared" si="3"/>
        <v>0</v>
      </c>
      <c r="J103" s="302"/>
      <c r="K103" s="310"/>
      <c r="L103" s="302"/>
    </row>
    <row r="104" spans="1:19" ht="16.5" customHeight="1" x14ac:dyDescent="0.25">
      <c r="A104" s="20" t="s">
        <v>272</v>
      </c>
      <c r="B104" s="45">
        <v>23</v>
      </c>
      <c r="C104" s="257" t="s">
        <v>415</v>
      </c>
      <c r="D104" s="258"/>
      <c r="E104" s="67" t="s">
        <v>403</v>
      </c>
      <c r="F104" s="14"/>
      <c r="G104" s="273">
        <v>1</v>
      </c>
      <c r="H104" s="98">
        <f t="shared" si="3"/>
        <v>0</v>
      </c>
      <c r="J104" s="302"/>
      <c r="K104" s="310"/>
      <c r="L104" s="302"/>
    </row>
    <row r="105" spans="1:19" ht="16.5" customHeight="1" thickBot="1" x14ac:dyDescent="0.3">
      <c r="A105" s="20" t="s">
        <v>273</v>
      </c>
      <c r="B105" s="46">
        <v>24</v>
      </c>
      <c r="C105" s="259" t="s">
        <v>416</v>
      </c>
      <c r="D105" s="260"/>
      <c r="E105" s="69" t="s">
        <v>404</v>
      </c>
      <c r="F105" s="36"/>
      <c r="G105" s="289">
        <v>1</v>
      </c>
      <c r="H105" s="98">
        <f t="shared" si="3"/>
        <v>0</v>
      </c>
      <c r="J105" s="302"/>
      <c r="K105" s="310"/>
      <c r="L105" s="302"/>
    </row>
    <row r="106" spans="1:19" ht="16.5" thickBot="1" x14ac:dyDescent="0.3">
      <c r="B106" s="43" t="s">
        <v>59</v>
      </c>
      <c r="C106" s="145" t="s">
        <v>137</v>
      </c>
      <c r="D106" s="146"/>
      <c r="E106" s="146"/>
      <c r="F106" s="146"/>
      <c r="G106" s="146"/>
      <c r="H106" s="9">
        <f>SUM(H82:H101)</f>
        <v>0</v>
      </c>
      <c r="J106" s="302"/>
      <c r="K106" s="311"/>
      <c r="L106" s="302"/>
      <c r="S106" s="86"/>
    </row>
    <row r="107" spans="1:19" ht="16.5" thickBot="1" x14ac:dyDescent="0.3">
      <c r="B107" s="2"/>
      <c r="J107" s="302"/>
      <c r="L107" s="302"/>
    </row>
    <row r="108" spans="1:19" ht="31.5" customHeight="1" thickBot="1" x14ac:dyDescent="0.3">
      <c r="B108" s="147" t="s">
        <v>60</v>
      </c>
      <c r="C108" s="147"/>
      <c r="D108" s="147"/>
      <c r="E108" s="147"/>
      <c r="F108" s="148"/>
      <c r="G108" s="148"/>
      <c r="H108" s="148"/>
      <c r="J108" s="302"/>
      <c r="K108" s="311"/>
      <c r="L108" s="302"/>
    </row>
    <row r="109" spans="1:19" ht="48" thickBot="1" x14ac:dyDescent="0.3">
      <c r="B109" s="109" t="s">
        <v>4</v>
      </c>
      <c r="C109" s="149" t="s">
        <v>5</v>
      </c>
      <c r="D109" s="148"/>
      <c r="E109" s="109" t="s">
        <v>6</v>
      </c>
      <c r="F109" s="109" t="s">
        <v>7</v>
      </c>
      <c r="G109" s="269" t="s">
        <v>8</v>
      </c>
      <c r="H109" s="109" t="s">
        <v>9</v>
      </c>
      <c r="J109" s="302"/>
      <c r="K109" s="309"/>
      <c r="L109" s="302"/>
    </row>
    <row r="110" spans="1:19" ht="16.5" thickBot="1" x14ac:dyDescent="0.3">
      <c r="A110" s="20" t="s">
        <v>231</v>
      </c>
      <c r="B110" s="109">
        <v>1</v>
      </c>
      <c r="C110" s="150" t="s">
        <v>61</v>
      </c>
      <c r="D110" s="150"/>
      <c r="E110" s="22" t="s">
        <v>62</v>
      </c>
      <c r="F110" s="23"/>
      <c r="G110" s="290">
        <v>1</v>
      </c>
      <c r="H110" s="6">
        <f>F110*G110</f>
        <v>0</v>
      </c>
      <c r="J110" s="302"/>
      <c r="K110" s="314"/>
      <c r="L110" s="302"/>
    </row>
    <row r="111" spans="1:19" ht="30.75" customHeight="1" thickBot="1" x14ac:dyDescent="0.3">
      <c r="A111" s="20" t="s">
        <v>232</v>
      </c>
      <c r="B111" s="109">
        <v>2</v>
      </c>
      <c r="C111" s="150" t="s">
        <v>63</v>
      </c>
      <c r="D111" s="150"/>
      <c r="E111" s="22">
        <v>44574302</v>
      </c>
      <c r="F111" s="23"/>
      <c r="G111" s="290">
        <v>1</v>
      </c>
      <c r="H111" s="6">
        <f t="shared" ref="H111:H139" si="4">F111*G111</f>
        <v>0</v>
      </c>
      <c r="J111" s="302"/>
      <c r="K111" s="314"/>
      <c r="L111" s="302"/>
    </row>
    <row r="112" spans="1:19" ht="15" customHeight="1" thickBot="1" x14ac:dyDescent="0.3">
      <c r="A112" s="20" t="s">
        <v>323</v>
      </c>
      <c r="B112" s="109">
        <v>3</v>
      </c>
      <c r="C112" s="150" t="s">
        <v>64</v>
      </c>
      <c r="D112" s="150"/>
      <c r="E112" s="22" t="s">
        <v>65</v>
      </c>
      <c r="F112" s="23"/>
      <c r="G112" s="290">
        <v>1</v>
      </c>
      <c r="H112" s="6">
        <f t="shared" si="4"/>
        <v>0</v>
      </c>
      <c r="J112" s="302"/>
      <c r="K112" s="314"/>
      <c r="L112" s="302"/>
    </row>
    <row r="113" spans="1:12" ht="16.5" customHeight="1" thickBot="1" x14ac:dyDescent="0.3">
      <c r="A113" s="20" t="s">
        <v>233</v>
      </c>
      <c r="B113" s="109">
        <v>4</v>
      </c>
      <c r="C113" s="152" t="s">
        <v>162</v>
      </c>
      <c r="D113" s="152"/>
      <c r="E113" s="112" t="s">
        <v>168</v>
      </c>
      <c r="F113" s="23"/>
      <c r="G113" s="290">
        <v>1</v>
      </c>
      <c r="H113" s="6">
        <f t="shared" si="4"/>
        <v>0</v>
      </c>
      <c r="J113" s="302"/>
      <c r="K113" s="314"/>
      <c r="L113" s="302"/>
    </row>
    <row r="114" spans="1:12" ht="16.5" customHeight="1" thickBot="1" x14ac:dyDescent="0.3">
      <c r="A114" s="20" t="s">
        <v>324</v>
      </c>
      <c r="B114" s="109">
        <v>5</v>
      </c>
      <c r="C114" s="152" t="s">
        <v>163</v>
      </c>
      <c r="D114" s="152"/>
      <c r="E114" s="24" t="s">
        <v>169</v>
      </c>
      <c r="F114" s="23"/>
      <c r="G114" s="290">
        <v>1</v>
      </c>
      <c r="H114" s="6">
        <f t="shared" si="4"/>
        <v>0</v>
      </c>
      <c r="J114" s="302"/>
      <c r="K114" s="314"/>
      <c r="L114" s="302"/>
    </row>
    <row r="115" spans="1:12" ht="16.5" customHeight="1" thickBot="1" x14ac:dyDescent="0.3">
      <c r="A115" s="20" t="s">
        <v>325</v>
      </c>
      <c r="B115" s="109">
        <v>6</v>
      </c>
      <c r="C115" s="152" t="s">
        <v>164</v>
      </c>
      <c r="D115" s="152"/>
      <c r="E115" s="24" t="s">
        <v>170</v>
      </c>
      <c r="F115" s="23"/>
      <c r="G115" s="290">
        <v>1</v>
      </c>
      <c r="H115" s="6">
        <f t="shared" si="4"/>
        <v>0</v>
      </c>
      <c r="J115" s="302"/>
      <c r="K115" s="314"/>
      <c r="L115" s="302"/>
    </row>
    <row r="116" spans="1:12" ht="16.5" customHeight="1" thickBot="1" x14ac:dyDescent="0.3">
      <c r="A116" s="20" t="s">
        <v>234</v>
      </c>
      <c r="B116" s="109">
        <v>7</v>
      </c>
      <c r="C116" s="152" t="s">
        <v>165</v>
      </c>
      <c r="D116" s="152"/>
      <c r="E116" s="24" t="s">
        <v>171</v>
      </c>
      <c r="F116" s="23"/>
      <c r="G116" s="290">
        <v>1</v>
      </c>
      <c r="H116" s="6">
        <f t="shared" si="4"/>
        <v>0</v>
      </c>
      <c r="J116" s="302"/>
      <c r="K116" s="314"/>
      <c r="L116" s="302"/>
    </row>
    <row r="117" spans="1:12" ht="16.5" customHeight="1" thickBot="1" x14ac:dyDescent="0.3">
      <c r="A117" s="20" t="s">
        <v>235</v>
      </c>
      <c r="B117" s="109">
        <v>8</v>
      </c>
      <c r="C117" s="152" t="s">
        <v>166</v>
      </c>
      <c r="D117" s="152"/>
      <c r="E117" s="24" t="s">
        <v>172</v>
      </c>
      <c r="F117" s="23"/>
      <c r="G117" s="290">
        <v>3</v>
      </c>
      <c r="H117" s="6">
        <f t="shared" si="4"/>
        <v>0</v>
      </c>
      <c r="J117" s="302"/>
      <c r="K117" s="314"/>
      <c r="L117" s="302"/>
    </row>
    <row r="118" spans="1:12" ht="16.5" customHeight="1" thickBot="1" x14ac:dyDescent="0.3">
      <c r="A118" s="20" t="s">
        <v>236</v>
      </c>
      <c r="B118" s="109">
        <v>9</v>
      </c>
      <c r="C118" s="152" t="s">
        <v>167</v>
      </c>
      <c r="D118" s="152"/>
      <c r="E118" s="24" t="s">
        <v>173</v>
      </c>
      <c r="F118" s="23"/>
      <c r="G118" s="290">
        <v>1</v>
      </c>
      <c r="H118" s="6">
        <f t="shared" si="4"/>
        <v>0</v>
      </c>
      <c r="J118" s="302"/>
      <c r="K118" s="314"/>
      <c r="L118" s="302"/>
    </row>
    <row r="119" spans="1:12" ht="16.5" customHeight="1" thickBot="1" x14ac:dyDescent="0.3">
      <c r="A119" s="20" t="s">
        <v>326</v>
      </c>
      <c r="B119" s="109">
        <v>10</v>
      </c>
      <c r="C119" s="150" t="s">
        <v>66</v>
      </c>
      <c r="D119" s="150"/>
      <c r="E119" s="22"/>
      <c r="F119" s="23"/>
      <c r="G119" s="290">
        <v>1</v>
      </c>
      <c r="H119" s="6">
        <f t="shared" si="4"/>
        <v>0</v>
      </c>
      <c r="J119" s="302"/>
      <c r="K119" s="314"/>
      <c r="L119" s="302"/>
    </row>
    <row r="120" spans="1:12" ht="30.75" customHeight="1" thickBot="1" x14ac:dyDescent="0.3">
      <c r="A120" s="20" t="s">
        <v>327</v>
      </c>
      <c r="B120" s="109">
        <v>11</v>
      </c>
      <c r="C120" s="150" t="s">
        <v>67</v>
      </c>
      <c r="D120" s="150"/>
      <c r="E120" s="22" t="s">
        <v>68</v>
      </c>
      <c r="F120" s="23"/>
      <c r="G120" s="290">
        <v>1</v>
      </c>
      <c r="H120" s="6">
        <f t="shared" si="4"/>
        <v>0</v>
      </c>
      <c r="J120" s="302"/>
      <c r="K120" s="314"/>
      <c r="L120" s="302"/>
    </row>
    <row r="121" spans="1:12" ht="33" customHeight="1" thickBot="1" x14ac:dyDescent="0.3">
      <c r="A121" s="20" t="s">
        <v>328</v>
      </c>
      <c r="B121" s="109">
        <v>12</v>
      </c>
      <c r="C121" s="150" t="s">
        <v>274</v>
      </c>
      <c r="D121" s="150"/>
      <c r="E121" s="25" t="s">
        <v>275</v>
      </c>
      <c r="F121" s="23"/>
      <c r="G121" s="290">
        <v>7</v>
      </c>
      <c r="H121" s="6">
        <f t="shared" si="4"/>
        <v>0</v>
      </c>
      <c r="J121" s="302"/>
      <c r="K121" s="314"/>
      <c r="L121" s="302"/>
    </row>
    <row r="122" spans="1:12" ht="33" customHeight="1" thickBot="1" x14ac:dyDescent="0.3">
      <c r="A122" s="20" t="s">
        <v>329</v>
      </c>
      <c r="B122" s="109">
        <v>13</v>
      </c>
      <c r="C122" s="150" t="s">
        <v>276</v>
      </c>
      <c r="D122" s="150"/>
      <c r="E122" s="22" t="s">
        <v>277</v>
      </c>
      <c r="F122" s="91"/>
      <c r="G122" s="291">
        <v>4</v>
      </c>
      <c r="H122" s="6">
        <f t="shared" si="4"/>
        <v>0</v>
      </c>
      <c r="J122" s="302"/>
      <c r="K122" s="314"/>
      <c r="L122" s="302"/>
    </row>
    <row r="123" spans="1:12" ht="33" customHeight="1" thickBot="1" x14ac:dyDescent="0.3">
      <c r="A123" s="20" t="s">
        <v>330</v>
      </c>
      <c r="B123" s="109">
        <v>14</v>
      </c>
      <c r="C123" s="150" t="s">
        <v>278</v>
      </c>
      <c r="D123" s="150"/>
      <c r="E123" s="22" t="s">
        <v>279</v>
      </c>
      <c r="F123" s="23"/>
      <c r="G123" s="290">
        <v>4</v>
      </c>
      <c r="H123" s="6">
        <f t="shared" si="4"/>
        <v>0</v>
      </c>
      <c r="J123" s="302"/>
      <c r="K123" s="314"/>
      <c r="L123" s="302"/>
    </row>
    <row r="124" spans="1:12" ht="33" customHeight="1" thickBot="1" x14ac:dyDescent="0.3">
      <c r="A124" s="20" t="s">
        <v>331</v>
      </c>
      <c r="B124" s="109">
        <v>15</v>
      </c>
      <c r="C124" s="150" t="s">
        <v>280</v>
      </c>
      <c r="D124" s="150"/>
      <c r="E124" s="22" t="s">
        <v>281</v>
      </c>
      <c r="F124" s="23"/>
      <c r="G124" s="290">
        <v>4</v>
      </c>
      <c r="H124" s="6">
        <f t="shared" si="4"/>
        <v>0</v>
      </c>
      <c r="J124" s="302"/>
      <c r="K124" s="314"/>
      <c r="L124" s="302"/>
    </row>
    <row r="125" spans="1:12" ht="33" customHeight="1" thickBot="1" x14ac:dyDescent="0.3">
      <c r="A125" s="20" t="s">
        <v>332</v>
      </c>
      <c r="B125" s="109">
        <v>16</v>
      </c>
      <c r="C125" s="150" t="s">
        <v>282</v>
      </c>
      <c r="D125" s="150"/>
      <c r="E125" s="22">
        <v>44848805</v>
      </c>
      <c r="F125" s="23"/>
      <c r="G125" s="290">
        <v>1</v>
      </c>
      <c r="H125" s="6">
        <f t="shared" si="4"/>
        <v>0</v>
      </c>
      <c r="J125" s="302"/>
      <c r="K125" s="314"/>
      <c r="L125" s="302"/>
    </row>
    <row r="126" spans="1:12" ht="33" customHeight="1" thickBot="1" x14ac:dyDescent="0.3">
      <c r="A126" s="20" t="s">
        <v>379</v>
      </c>
      <c r="B126" s="109">
        <v>17</v>
      </c>
      <c r="C126" s="150" t="s">
        <v>283</v>
      </c>
      <c r="D126" s="150"/>
      <c r="E126" s="22">
        <v>44846204</v>
      </c>
      <c r="F126" s="23"/>
      <c r="G126" s="290">
        <v>1</v>
      </c>
      <c r="H126" s="6">
        <f t="shared" si="4"/>
        <v>0</v>
      </c>
      <c r="J126" s="302"/>
      <c r="K126" s="314"/>
      <c r="L126" s="302"/>
    </row>
    <row r="127" spans="1:12" ht="33" customHeight="1" thickBot="1" x14ac:dyDescent="0.3">
      <c r="A127" s="20" t="s">
        <v>380</v>
      </c>
      <c r="B127" s="109">
        <v>18</v>
      </c>
      <c r="C127" s="150" t="s">
        <v>284</v>
      </c>
      <c r="D127" s="150"/>
      <c r="E127" s="26" t="s">
        <v>285</v>
      </c>
      <c r="F127" s="23"/>
      <c r="G127" s="290">
        <v>1</v>
      </c>
      <c r="H127" s="6">
        <f t="shared" si="4"/>
        <v>0</v>
      </c>
      <c r="J127" s="302"/>
      <c r="K127" s="314"/>
      <c r="L127" s="302"/>
    </row>
    <row r="128" spans="1:12" ht="33" customHeight="1" thickBot="1" x14ac:dyDescent="0.3">
      <c r="A128" s="20" t="s">
        <v>381</v>
      </c>
      <c r="B128" s="109">
        <v>19</v>
      </c>
      <c r="C128" s="150" t="s">
        <v>286</v>
      </c>
      <c r="D128" s="150"/>
      <c r="E128" s="26" t="s">
        <v>287</v>
      </c>
      <c r="F128" s="23"/>
      <c r="G128" s="290">
        <v>1</v>
      </c>
      <c r="H128" s="6">
        <f t="shared" si="4"/>
        <v>0</v>
      </c>
      <c r="J128" s="302"/>
      <c r="K128" s="314"/>
      <c r="L128" s="302"/>
    </row>
    <row r="129" spans="1:19" ht="33" customHeight="1" thickBot="1" x14ac:dyDescent="0.3">
      <c r="A129" s="20" t="s">
        <v>382</v>
      </c>
      <c r="B129" s="109">
        <v>20</v>
      </c>
      <c r="C129" s="150" t="s">
        <v>288</v>
      </c>
      <c r="D129" s="150"/>
      <c r="E129" s="26" t="s">
        <v>289</v>
      </c>
      <c r="F129" s="23"/>
      <c r="G129" s="290">
        <v>1</v>
      </c>
      <c r="H129" s="6">
        <f t="shared" si="4"/>
        <v>0</v>
      </c>
      <c r="J129" s="302"/>
      <c r="K129" s="314"/>
      <c r="L129" s="302"/>
    </row>
    <row r="130" spans="1:19" ht="33" customHeight="1" thickBot="1" x14ac:dyDescent="0.3">
      <c r="A130" s="20" t="s">
        <v>383</v>
      </c>
      <c r="B130" s="109">
        <v>21</v>
      </c>
      <c r="C130" s="150" t="s">
        <v>290</v>
      </c>
      <c r="D130" s="150"/>
      <c r="E130" s="26" t="s">
        <v>291</v>
      </c>
      <c r="F130" s="23"/>
      <c r="G130" s="290">
        <v>1</v>
      </c>
      <c r="H130" s="6">
        <f t="shared" si="4"/>
        <v>0</v>
      </c>
      <c r="J130" s="302"/>
      <c r="K130" s="314"/>
      <c r="L130" s="302"/>
    </row>
    <row r="131" spans="1:19" ht="33" customHeight="1" thickBot="1" x14ac:dyDescent="0.3">
      <c r="A131" s="20" t="s">
        <v>384</v>
      </c>
      <c r="B131" s="109">
        <v>22</v>
      </c>
      <c r="C131" s="150" t="s">
        <v>292</v>
      </c>
      <c r="D131" s="150"/>
      <c r="E131" s="26" t="s">
        <v>293</v>
      </c>
      <c r="F131" s="23"/>
      <c r="G131" s="290">
        <v>1</v>
      </c>
      <c r="H131" s="6">
        <f t="shared" si="4"/>
        <v>0</v>
      </c>
      <c r="J131" s="302"/>
      <c r="K131" s="314"/>
      <c r="L131" s="302"/>
    </row>
    <row r="132" spans="1:19" ht="33" customHeight="1" thickBot="1" x14ac:dyDescent="0.3">
      <c r="A132" s="20" t="s">
        <v>385</v>
      </c>
      <c r="B132" s="109">
        <v>23</v>
      </c>
      <c r="C132" s="150" t="s">
        <v>294</v>
      </c>
      <c r="D132" s="150"/>
      <c r="E132" s="26" t="s">
        <v>295</v>
      </c>
      <c r="F132" s="23"/>
      <c r="G132" s="290">
        <v>1</v>
      </c>
      <c r="H132" s="6">
        <f t="shared" si="4"/>
        <v>0</v>
      </c>
      <c r="J132" s="302"/>
      <c r="K132" s="314"/>
      <c r="L132" s="302"/>
    </row>
    <row r="133" spans="1:19" ht="33" customHeight="1" thickBot="1" x14ac:dyDescent="0.3">
      <c r="A133" s="20" t="s">
        <v>386</v>
      </c>
      <c r="B133" s="109">
        <v>24</v>
      </c>
      <c r="C133" s="262" t="s">
        <v>296</v>
      </c>
      <c r="D133" s="262"/>
      <c r="E133" s="26" t="s">
        <v>297</v>
      </c>
      <c r="F133" s="23"/>
      <c r="G133" s="290">
        <v>1</v>
      </c>
      <c r="H133" s="6">
        <f t="shared" si="4"/>
        <v>0</v>
      </c>
      <c r="J133" s="302"/>
      <c r="K133" s="314"/>
      <c r="L133" s="302"/>
    </row>
    <row r="134" spans="1:19" ht="33" customHeight="1" thickBot="1" x14ac:dyDescent="0.3">
      <c r="A134" s="20" t="s">
        <v>387</v>
      </c>
      <c r="B134" s="109">
        <v>25</v>
      </c>
      <c r="C134" s="263" t="s">
        <v>307</v>
      </c>
      <c r="D134" s="264"/>
      <c r="E134" s="26" t="s">
        <v>306</v>
      </c>
      <c r="F134" s="91"/>
      <c r="G134" s="291">
        <v>1</v>
      </c>
      <c r="H134" s="6">
        <f t="shared" si="4"/>
        <v>0</v>
      </c>
      <c r="J134" s="302"/>
      <c r="K134" s="314"/>
      <c r="L134" s="302"/>
    </row>
    <row r="135" spans="1:19" ht="33" customHeight="1" thickBot="1" x14ac:dyDescent="0.3">
      <c r="A135" s="20" t="s">
        <v>388</v>
      </c>
      <c r="B135" s="109">
        <v>26</v>
      </c>
      <c r="C135" s="265" t="s">
        <v>352</v>
      </c>
      <c r="D135" s="266"/>
      <c r="E135" s="92" t="s">
        <v>353</v>
      </c>
      <c r="F135" s="97"/>
      <c r="G135" s="270">
        <v>1</v>
      </c>
      <c r="H135" s="6">
        <f t="shared" si="4"/>
        <v>0</v>
      </c>
      <c r="J135" s="302"/>
      <c r="K135" s="310"/>
      <c r="L135" s="302"/>
    </row>
    <row r="136" spans="1:19" ht="33" customHeight="1" thickBot="1" x14ac:dyDescent="0.3">
      <c r="A136" s="20" t="s">
        <v>389</v>
      </c>
      <c r="B136" s="109">
        <v>27</v>
      </c>
      <c r="C136" s="113" t="s">
        <v>364</v>
      </c>
      <c r="D136" s="110"/>
      <c r="E136" s="93" t="s">
        <v>363</v>
      </c>
      <c r="F136" s="5"/>
      <c r="G136" s="278">
        <v>1</v>
      </c>
      <c r="H136" s="6">
        <f t="shared" si="4"/>
        <v>0</v>
      </c>
      <c r="J136" s="302"/>
      <c r="K136" s="315"/>
      <c r="L136" s="302"/>
    </row>
    <row r="137" spans="1:19" ht="51" customHeight="1" thickBot="1" x14ac:dyDescent="0.3">
      <c r="A137" s="20" t="s">
        <v>390</v>
      </c>
      <c r="B137" s="109">
        <v>28</v>
      </c>
      <c r="C137" s="252" t="s">
        <v>406</v>
      </c>
      <c r="D137" s="253"/>
      <c r="E137" s="93" t="s">
        <v>405</v>
      </c>
      <c r="F137" s="88"/>
      <c r="G137" s="292">
        <v>1</v>
      </c>
      <c r="H137" s="6">
        <f t="shared" si="4"/>
        <v>0</v>
      </c>
      <c r="J137" s="302"/>
      <c r="K137" s="310"/>
      <c r="L137" s="302"/>
    </row>
    <row r="138" spans="1:19" ht="51" customHeight="1" thickBot="1" x14ac:dyDescent="0.3">
      <c r="A138" s="20" t="s">
        <v>391</v>
      </c>
      <c r="B138" s="109">
        <v>29</v>
      </c>
      <c r="C138" s="215" t="s">
        <v>412</v>
      </c>
      <c r="D138" s="254"/>
      <c r="E138" s="93" t="s">
        <v>407</v>
      </c>
      <c r="F138" s="21"/>
      <c r="G138" s="293">
        <v>1</v>
      </c>
      <c r="H138" s="6">
        <f t="shared" si="4"/>
        <v>0</v>
      </c>
      <c r="J138" s="302"/>
      <c r="K138" s="310"/>
      <c r="L138" s="302"/>
    </row>
    <row r="139" spans="1:19" ht="51" customHeight="1" thickBot="1" x14ac:dyDescent="0.3">
      <c r="A139" s="20" t="s">
        <v>392</v>
      </c>
      <c r="B139" s="109">
        <v>30</v>
      </c>
      <c r="C139" s="215" t="s">
        <v>408</v>
      </c>
      <c r="D139" s="254"/>
      <c r="E139" s="93" t="s">
        <v>409</v>
      </c>
      <c r="F139" s="16"/>
      <c r="G139" s="278">
        <v>1</v>
      </c>
      <c r="H139" s="6">
        <f t="shared" si="4"/>
        <v>0</v>
      </c>
      <c r="J139" s="302"/>
      <c r="K139" s="310"/>
      <c r="L139" s="302"/>
    </row>
    <row r="140" spans="1:19" ht="16.5" thickBot="1" x14ac:dyDescent="0.3">
      <c r="B140" s="4" t="s">
        <v>69</v>
      </c>
      <c r="C140" s="145" t="s">
        <v>393</v>
      </c>
      <c r="D140" s="146"/>
      <c r="E140" s="146"/>
      <c r="F140" s="146"/>
      <c r="G140" s="146"/>
      <c r="H140" s="7">
        <f>SUM(H110:H134)</f>
        <v>0</v>
      </c>
      <c r="J140" s="302"/>
      <c r="K140" s="311"/>
      <c r="L140" s="302"/>
      <c r="S140" s="86"/>
    </row>
    <row r="141" spans="1:19" ht="16.5" thickBot="1" x14ac:dyDescent="0.3">
      <c r="B141" s="2"/>
      <c r="J141" s="302"/>
      <c r="L141" s="302"/>
    </row>
    <row r="142" spans="1:19" ht="31.5" customHeight="1" thickBot="1" x14ac:dyDescent="0.3">
      <c r="B142" s="147" t="s">
        <v>70</v>
      </c>
      <c r="C142" s="147"/>
      <c r="D142" s="147"/>
      <c r="E142" s="148"/>
      <c r="F142" s="148"/>
      <c r="G142" s="148"/>
      <c r="H142" s="148"/>
      <c r="J142" s="302"/>
      <c r="K142" s="311"/>
      <c r="L142" s="302"/>
    </row>
    <row r="143" spans="1:19" ht="48" thickBot="1" x14ac:dyDescent="0.3">
      <c r="B143" s="109" t="s">
        <v>4</v>
      </c>
      <c r="C143" s="149" t="s">
        <v>5</v>
      </c>
      <c r="D143" s="148"/>
      <c r="E143" s="148"/>
      <c r="F143" s="109" t="s">
        <v>7</v>
      </c>
      <c r="G143" s="269" t="s">
        <v>315</v>
      </c>
      <c r="H143" s="109" t="s">
        <v>9</v>
      </c>
      <c r="J143" s="302"/>
      <c r="K143" s="309"/>
      <c r="L143" s="302"/>
    </row>
    <row r="144" spans="1:19" ht="16.5" customHeight="1" thickBot="1" x14ac:dyDescent="0.3">
      <c r="A144" s="20" t="s">
        <v>333</v>
      </c>
      <c r="B144" s="109">
        <v>1</v>
      </c>
      <c r="C144" s="151" t="s">
        <v>312</v>
      </c>
      <c r="D144" s="148"/>
      <c r="E144" s="148"/>
      <c r="F144" s="42"/>
      <c r="G144" s="287">
        <v>2</v>
      </c>
      <c r="H144" s="8">
        <f>F144*G144</f>
        <v>0</v>
      </c>
      <c r="J144" s="302"/>
      <c r="K144" s="310"/>
      <c r="L144" s="302"/>
    </row>
    <row r="145" spans="1:12" ht="16.5" thickBot="1" x14ac:dyDescent="0.3">
      <c r="A145" s="20" t="s">
        <v>334</v>
      </c>
      <c r="B145" s="109">
        <v>2</v>
      </c>
      <c r="C145" s="151" t="s">
        <v>313</v>
      </c>
      <c r="D145" s="148"/>
      <c r="E145" s="148"/>
      <c r="F145" s="16"/>
      <c r="G145" s="278">
        <v>1</v>
      </c>
      <c r="H145" s="8">
        <f t="shared" ref="H145:H161" si="5">F145*G145</f>
        <v>0</v>
      </c>
      <c r="J145" s="302"/>
      <c r="K145" s="310"/>
      <c r="L145" s="302"/>
    </row>
    <row r="146" spans="1:12" ht="16.5" thickBot="1" x14ac:dyDescent="0.3">
      <c r="A146" s="20" t="s">
        <v>335</v>
      </c>
      <c r="B146" s="109">
        <v>3</v>
      </c>
      <c r="C146" s="151" t="s">
        <v>314</v>
      </c>
      <c r="D146" s="148"/>
      <c r="E146" s="148"/>
      <c r="F146" s="70"/>
      <c r="G146" s="287">
        <v>1</v>
      </c>
      <c r="H146" s="8">
        <f t="shared" si="5"/>
        <v>0</v>
      </c>
      <c r="J146" s="302"/>
      <c r="K146" s="310"/>
      <c r="L146" s="302"/>
    </row>
    <row r="147" spans="1:12" ht="16.5" customHeight="1" thickBot="1" x14ac:dyDescent="0.3">
      <c r="A147" s="20" t="s">
        <v>336</v>
      </c>
      <c r="B147" s="109">
        <v>4</v>
      </c>
      <c r="C147" s="151" t="s">
        <v>71</v>
      </c>
      <c r="D147" s="148"/>
      <c r="E147" s="148"/>
      <c r="F147" s="16"/>
      <c r="G147" s="278">
        <v>1</v>
      </c>
      <c r="H147" s="8">
        <f t="shared" si="5"/>
        <v>0</v>
      </c>
      <c r="J147" s="302"/>
      <c r="K147" s="310"/>
      <c r="L147" s="302"/>
    </row>
    <row r="148" spans="1:12" ht="16.5" customHeight="1" thickBot="1" x14ac:dyDescent="0.3">
      <c r="A148" s="20" t="s">
        <v>337</v>
      </c>
      <c r="B148" s="109">
        <v>5</v>
      </c>
      <c r="C148" s="151" t="s">
        <v>72</v>
      </c>
      <c r="D148" s="148"/>
      <c r="E148" s="148"/>
      <c r="F148" s="70"/>
      <c r="G148" s="287">
        <v>1</v>
      </c>
      <c r="H148" s="8">
        <f t="shared" si="5"/>
        <v>0</v>
      </c>
      <c r="J148" s="302"/>
      <c r="K148" s="310"/>
      <c r="L148" s="302"/>
    </row>
    <row r="149" spans="1:12" ht="16.5" customHeight="1" thickBot="1" x14ac:dyDescent="0.3">
      <c r="A149" s="20" t="s">
        <v>338</v>
      </c>
      <c r="B149" s="109">
        <v>6</v>
      </c>
      <c r="C149" s="151" t="s">
        <v>74</v>
      </c>
      <c r="D149" s="148"/>
      <c r="E149" s="148"/>
      <c r="F149" s="16"/>
      <c r="G149" s="278">
        <v>1</v>
      </c>
      <c r="H149" s="8">
        <f t="shared" si="5"/>
        <v>0</v>
      </c>
      <c r="J149" s="302"/>
      <c r="K149" s="310"/>
      <c r="L149" s="302"/>
    </row>
    <row r="150" spans="1:12" ht="16.5" customHeight="1" thickBot="1" x14ac:dyDescent="0.3">
      <c r="A150" s="20" t="s">
        <v>339</v>
      </c>
      <c r="B150" s="109">
        <v>7</v>
      </c>
      <c r="C150" s="151" t="s">
        <v>141</v>
      </c>
      <c r="D150" s="148"/>
      <c r="E150" s="148"/>
      <c r="F150" s="70"/>
      <c r="G150" s="287">
        <v>1</v>
      </c>
      <c r="H150" s="8">
        <f t="shared" si="5"/>
        <v>0</v>
      </c>
      <c r="J150" s="302"/>
      <c r="K150" s="310"/>
      <c r="L150" s="302"/>
    </row>
    <row r="151" spans="1:12" ht="16.5" customHeight="1" thickBot="1" x14ac:dyDescent="0.3">
      <c r="A151" s="20" t="s">
        <v>340</v>
      </c>
      <c r="B151" s="109">
        <v>8</v>
      </c>
      <c r="C151" s="151" t="s">
        <v>142</v>
      </c>
      <c r="D151" s="148"/>
      <c r="E151" s="148"/>
      <c r="F151" s="16"/>
      <c r="G151" s="278">
        <v>1</v>
      </c>
      <c r="H151" s="8">
        <f t="shared" si="5"/>
        <v>0</v>
      </c>
      <c r="J151" s="302"/>
      <c r="K151" s="310"/>
      <c r="L151" s="302"/>
    </row>
    <row r="152" spans="1:12" ht="16.5" customHeight="1" thickBot="1" x14ac:dyDescent="0.3">
      <c r="A152" s="20" t="s">
        <v>341</v>
      </c>
      <c r="B152" s="109">
        <v>9</v>
      </c>
      <c r="C152" s="151" t="s">
        <v>143</v>
      </c>
      <c r="D152" s="148"/>
      <c r="E152" s="148"/>
      <c r="F152" s="70"/>
      <c r="G152" s="287">
        <v>1</v>
      </c>
      <c r="H152" s="8">
        <f t="shared" si="5"/>
        <v>0</v>
      </c>
      <c r="J152" s="302"/>
      <c r="K152" s="310"/>
      <c r="L152" s="302"/>
    </row>
    <row r="153" spans="1:12" ht="16.5" customHeight="1" thickBot="1" x14ac:dyDescent="0.3">
      <c r="A153" s="20" t="s">
        <v>342</v>
      </c>
      <c r="B153" s="109">
        <v>10</v>
      </c>
      <c r="C153" s="151" t="s">
        <v>411</v>
      </c>
      <c r="D153" s="148"/>
      <c r="E153" s="148"/>
      <c r="F153" s="16"/>
      <c r="G153" s="278">
        <v>5</v>
      </c>
      <c r="H153" s="8">
        <f t="shared" si="5"/>
        <v>0</v>
      </c>
      <c r="J153" s="302"/>
      <c r="K153" s="310"/>
      <c r="L153" s="302"/>
    </row>
    <row r="154" spans="1:12" ht="16.5" customHeight="1" thickBot="1" x14ac:dyDescent="0.3">
      <c r="A154" s="20" t="s">
        <v>343</v>
      </c>
      <c r="B154" s="109">
        <v>11</v>
      </c>
      <c r="C154" s="151" t="s">
        <v>410</v>
      </c>
      <c r="D154" s="148"/>
      <c r="E154" s="148"/>
      <c r="F154" s="70"/>
      <c r="G154" s="287">
        <v>5</v>
      </c>
      <c r="H154" s="8">
        <f t="shared" si="5"/>
        <v>0</v>
      </c>
      <c r="J154" s="302"/>
      <c r="K154" s="310"/>
      <c r="L154" s="302"/>
    </row>
    <row r="155" spans="1:12" ht="16.5" customHeight="1" thickBot="1" x14ac:dyDescent="0.3">
      <c r="A155" s="20" t="s">
        <v>344</v>
      </c>
      <c r="B155" s="109">
        <v>12</v>
      </c>
      <c r="C155" s="217" t="s">
        <v>83</v>
      </c>
      <c r="D155" s="218"/>
      <c r="E155" s="219"/>
      <c r="F155" s="16"/>
      <c r="G155" s="278">
        <v>1</v>
      </c>
      <c r="H155" s="8">
        <f t="shared" si="5"/>
        <v>0</v>
      </c>
      <c r="J155" s="302"/>
      <c r="K155" s="310"/>
      <c r="L155" s="302"/>
    </row>
    <row r="156" spans="1:12" ht="16.5" customHeight="1" thickBot="1" x14ac:dyDescent="0.3">
      <c r="A156" s="20" t="s">
        <v>345</v>
      </c>
      <c r="B156" s="109">
        <v>13</v>
      </c>
      <c r="C156" s="151" t="s">
        <v>84</v>
      </c>
      <c r="D156" s="148"/>
      <c r="E156" s="148"/>
      <c r="F156" s="70"/>
      <c r="G156" s="287">
        <v>1</v>
      </c>
      <c r="H156" s="8">
        <f t="shared" si="5"/>
        <v>0</v>
      </c>
      <c r="J156" s="302"/>
      <c r="K156" s="310"/>
      <c r="L156" s="302"/>
    </row>
    <row r="157" spans="1:12" ht="30" customHeight="1" thickBot="1" x14ac:dyDescent="0.3">
      <c r="A157" s="20" t="s">
        <v>346</v>
      </c>
      <c r="B157" s="109">
        <v>14</v>
      </c>
      <c r="C157" s="215" t="s">
        <v>138</v>
      </c>
      <c r="D157" s="216"/>
      <c r="E157" s="194"/>
      <c r="F157" s="16"/>
      <c r="G157" s="278">
        <v>1</v>
      </c>
      <c r="H157" s="8">
        <f t="shared" si="5"/>
        <v>0</v>
      </c>
      <c r="J157" s="302"/>
      <c r="K157" s="310"/>
      <c r="L157" s="302"/>
    </row>
    <row r="158" spans="1:12" ht="32.25" customHeight="1" thickBot="1" x14ac:dyDescent="0.3">
      <c r="A158" s="20" t="s">
        <v>347</v>
      </c>
      <c r="B158" s="109">
        <v>15</v>
      </c>
      <c r="C158" s="215" t="s">
        <v>139</v>
      </c>
      <c r="D158" s="216"/>
      <c r="E158" s="194"/>
      <c r="F158" s="70"/>
      <c r="G158" s="287">
        <v>2</v>
      </c>
      <c r="H158" s="8">
        <f t="shared" si="5"/>
        <v>0</v>
      </c>
      <c r="J158" s="302"/>
      <c r="K158" s="310"/>
      <c r="L158" s="302"/>
    </row>
    <row r="159" spans="1:12" ht="32.25" customHeight="1" thickBot="1" x14ac:dyDescent="0.3">
      <c r="A159" s="20" t="s">
        <v>348</v>
      </c>
      <c r="B159" s="109">
        <v>16</v>
      </c>
      <c r="C159" s="215" t="s">
        <v>140</v>
      </c>
      <c r="D159" s="216"/>
      <c r="E159" s="194"/>
      <c r="F159" s="16"/>
      <c r="G159" s="278">
        <v>1</v>
      </c>
      <c r="H159" s="8">
        <f t="shared" si="5"/>
        <v>0</v>
      </c>
      <c r="J159" s="302"/>
      <c r="K159" s="310"/>
      <c r="L159" s="302"/>
    </row>
    <row r="160" spans="1:12" ht="32.25" customHeight="1" thickBot="1" x14ac:dyDescent="0.3">
      <c r="A160" s="20" t="s">
        <v>349</v>
      </c>
      <c r="B160" s="109">
        <v>17</v>
      </c>
      <c r="C160" s="215" t="s">
        <v>399</v>
      </c>
      <c r="D160" s="251" t="s">
        <v>86</v>
      </c>
      <c r="E160" s="222" t="s">
        <v>86</v>
      </c>
      <c r="F160" s="16"/>
      <c r="G160" s="278">
        <v>3</v>
      </c>
      <c r="H160" s="8">
        <f t="shared" si="5"/>
        <v>0</v>
      </c>
      <c r="J160" s="302"/>
      <c r="K160" s="310"/>
      <c r="L160" s="302"/>
    </row>
    <row r="161" spans="1:19" ht="32.25" customHeight="1" thickBot="1" x14ac:dyDescent="0.3">
      <c r="A161" s="20" t="s">
        <v>350</v>
      </c>
      <c r="B161" s="109">
        <v>18</v>
      </c>
      <c r="C161" s="215" t="s">
        <v>440</v>
      </c>
      <c r="D161" s="251" t="s">
        <v>87</v>
      </c>
      <c r="E161" s="222" t="s">
        <v>87</v>
      </c>
      <c r="F161" s="16"/>
      <c r="G161" s="278">
        <v>3</v>
      </c>
      <c r="H161" s="8">
        <f t="shared" si="5"/>
        <v>0</v>
      </c>
      <c r="J161" s="302"/>
      <c r="K161" s="310"/>
      <c r="L161" s="302"/>
    </row>
    <row r="162" spans="1:19" ht="16.5" thickBot="1" x14ac:dyDescent="0.3">
      <c r="B162" s="4" t="s">
        <v>69</v>
      </c>
      <c r="C162" s="145" t="s">
        <v>418</v>
      </c>
      <c r="D162" s="146"/>
      <c r="E162" s="146"/>
      <c r="F162" s="146"/>
      <c r="G162" s="146"/>
      <c r="H162" s="7">
        <f>SUM(H144:H161)</f>
        <v>0</v>
      </c>
      <c r="J162" s="302"/>
      <c r="K162" s="311"/>
      <c r="L162" s="302"/>
      <c r="S162" s="86"/>
    </row>
    <row r="163" spans="1:19" ht="16.5" thickBot="1" x14ac:dyDescent="0.3">
      <c r="B163" s="2"/>
      <c r="J163" s="302"/>
      <c r="L163" s="302"/>
    </row>
    <row r="164" spans="1:19" ht="31.5" customHeight="1" thickBot="1" x14ac:dyDescent="0.3">
      <c r="B164" s="147" t="s">
        <v>419</v>
      </c>
      <c r="C164" s="147"/>
      <c r="D164" s="147"/>
      <c r="E164" s="147"/>
      <c r="F164" s="148"/>
      <c r="G164" s="148"/>
      <c r="H164" s="148"/>
      <c r="J164" s="302"/>
      <c r="K164" s="311"/>
      <c r="L164" s="302"/>
    </row>
    <row r="165" spans="1:19" ht="48" thickBot="1" x14ac:dyDescent="0.3">
      <c r="B165" s="126"/>
      <c r="C165" s="220" t="s">
        <v>5</v>
      </c>
      <c r="D165" s="221"/>
      <c r="E165" s="126" t="s">
        <v>6</v>
      </c>
      <c r="F165" s="126" t="s">
        <v>7</v>
      </c>
      <c r="G165" s="279" t="s">
        <v>8</v>
      </c>
      <c r="H165" s="126" t="s">
        <v>9</v>
      </c>
      <c r="J165" s="302"/>
      <c r="K165" s="309"/>
      <c r="L165" s="302"/>
    </row>
    <row r="166" spans="1:19" ht="16.5" customHeight="1" thickBot="1" x14ac:dyDescent="0.3">
      <c r="A166" s="20" t="s">
        <v>420</v>
      </c>
      <c r="B166" s="126">
        <v>1</v>
      </c>
      <c r="C166" s="223" t="s">
        <v>48</v>
      </c>
      <c r="D166" s="185"/>
      <c r="E166" s="130" t="s">
        <v>49</v>
      </c>
      <c r="F166" s="138"/>
      <c r="G166" s="294">
        <v>1</v>
      </c>
      <c r="H166" s="73">
        <f>F166*G166</f>
        <v>0</v>
      </c>
      <c r="J166" s="302"/>
      <c r="K166" s="310"/>
      <c r="L166" s="302"/>
    </row>
    <row r="167" spans="1:19" ht="16.5" customHeight="1" thickBot="1" x14ac:dyDescent="0.3">
      <c r="A167" s="20" t="s">
        <v>421</v>
      </c>
      <c r="B167" s="45">
        <v>2</v>
      </c>
      <c r="C167" s="224" t="s">
        <v>50</v>
      </c>
      <c r="D167" s="187"/>
      <c r="E167" s="131" t="s">
        <v>51</v>
      </c>
      <c r="F167" s="139"/>
      <c r="G167" s="295">
        <v>1</v>
      </c>
      <c r="H167" s="73">
        <f t="shared" ref="H167:H185" si="6">F167*G167</f>
        <v>0</v>
      </c>
      <c r="J167" s="302"/>
      <c r="K167" s="310"/>
      <c r="L167" s="302"/>
    </row>
    <row r="168" spans="1:19" ht="16.5" customHeight="1" thickBot="1" x14ac:dyDescent="0.3">
      <c r="A168" s="20" t="s">
        <v>422</v>
      </c>
      <c r="B168" s="45">
        <v>3</v>
      </c>
      <c r="C168" s="224" t="s">
        <v>52</v>
      </c>
      <c r="D168" s="187"/>
      <c r="E168" s="131" t="s">
        <v>53</v>
      </c>
      <c r="F168" s="139"/>
      <c r="G168" s="295">
        <v>1</v>
      </c>
      <c r="H168" s="73">
        <f t="shared" si="6"/>
        <v>0</v>
      </c>
      <c r="J168" s="302"/>
      <c r="K168" s="310"/>
      <c r="L168" s="302"/>
    </row>
    <row r="169" spans="1:19" ht="16.5" customHeight="1" thickBot="1" x14ac:dyDescent="0.3">
      <c r="A169" s="20" t="s">
        <v>423</v>
      </c>
      <c r="B169" s="30">
        <v>4</v>
      </c>
      <c r="C169" s="225" t="s">
        <v>54</v>
      </c>
      <c r="D169" s="183"/>
      <c r="E169" s="132" t="s">
        <v>55</v>
      </c>
      <c r="F169" s="140"/>
      <c r="G169" s="287">
        <v>1</v>
      </c>
      <c r="H169" s="73">
        <f t="shared" si="6"/>
        <v>0</v>
      </c>
      <c r="J169" s="302"/>
      <c r="K169" s="310"/>
      <c r="L169" s="302"/>
    </row>
    <row r="170" spans="1:19" ht="16.5" customHeight="1" thickBot="1" x14ac:dyDescent="0.3">
      <c r="A170" s="20" t="s">
        <v>424</v>
      </c>
      <c r="B170" s="109">
        <v>5</v>
      </c>
      <c r="C170" s="226" t="s">
        <v>56</v>
      </c>
      <c r="D170" s="227"/>
      <c r="E170" s="133" t="s">
        <v>57</v>
      </c>
      <c r="F170" s="17"/>
      <c r="G170" s="287">
        <v>2</v>
      </c>
      <c r="H170" s="73">
        <f t="shared" si="6"/>
        <v>0</v>
      </c>
      <c r="J170" s="302"/>
      <c r="K170" s="310"/>
      <c r="L170" s="302"/>
    </row>
    <row r="171" spans="1:19" ht="16.5" customHeight="1" thickBot="1" x14ac:dyDescent="0.3">
      <c r="A171" s="20" t="s">
        <v>425</v>
      </c>
      <c r="B171" s="99">
        <v>6</v>
      </c>
      <c r="C171" s="222" t="s">
        <v>89</v>
      </c>
      <c r="D171" s="148"/>
      <c r="E171" s="134" t="s">
        <v>90</v>
      </c>
      <c r="F171" s="16"/>
      <c r="G171" s="294">
        <v>1</v>
      </c>
      <c r="H171" s="73">
        <f t="shared" si="6"/>
        <v>0</v>
      </c>
      <c r="J171" s="302"/>
      <c r="K171" s="310"/>
      <c r="L171" s="302"/>
    </row>
    <row r="172" spans="1:19" ht="16.5" customHeight="1" thickBot="1" x14ac:dyDescent="0.3">
      <c r="A172" s="20" t="s">
        <v>426</v>
      </c>
      <c r="B172" s="45">
        <v>7</v>
      </c>
      <c r="C172" s="222" t="s">
        <v>91</v>
      </c>
      <c r="D172" s="148"/>
      <c r="E172" s="134" t="s">
        <v>92</v>
      </c>
      <c r="F172" s="16"/>
      <c r="G172" s="294">
        <v>1</v>
      </c>
      <c r="H172" s="73">
        <f t="shared" si="6"/>
        <v>0</v>
      </c>
      <c r="J172" s="302"/>
      <c r="K172" s="310"/>
      <c r="L172" s="302"/>
    </row>
    <row r="173" spans="1:19" ht="16.5" customHeight="1" thickBot="1" x14ac:dyDescent="0.3">
      <c r="A173" s="20" t="s">
        <v>427</v>
      </c>
      <c r="B173" s="30">
        <v>8</v>
      </c>
      <c r="C173" s="222" t="s">
        <v>93</v>
      </c>
      <c r="D173" s="148"/>
      <c r="E173" s="134" t="s">
        <v>94</v>
      </c>
      <c r="F173" s="16"/>
      <c r="G173" s="294">
        <v>4</v>
      </c>
      <c r="H173" s="73">
        <f t="shared" si="6"/>
        <v>0</v>
      </c>
      <c r="J173" s="302"/>
      <c r="K173" s="310"/>
      <c r="L173" s="302"/>
    </row>
    <row r="174" spans="1:19" ht="16.5" customHeight="1" thickBot="1" x14ac:dyDescent="0.3">
      <c r="A174" s="20" t="s">
        <v>428</v>
      </c>
      <c r="B174" s="126">
        <v>9</v>
      </c>
      <c r="C174" s="222" t="s">
        <v>95</v>
      </c>
      <c r="D174" s="148"/>
      <c r="E174" s="134" t="s">
        <v>96</v>
      </c>
      <c r="F174" s="17"/>
      <c r="G174" s="287">
        <v>4</v>
      </c>
      <c r="H174" s="73">
        <f t="shared" si="6"/>
        <v>0</v>
      </c>
      <c r="J174" s="302"/>
      <c r="K174" s="310"/>
      <c r="L174" s="302"/>
    </row>
    <row r="175" spans="1:19" ht="16.5" thickBot="1" x14ac:dyDescent="0.3">
      <c r="A175" s="20" t="s">
        <v>429</v>
      </c>
      <c r="B175" s="45">
        <v>10</v>
      </c>
      <c r="C175" s="222" t="s">
        <v>97</v>
      </c>
      <c r="D175" s="148"/>
      <c r="E175" s="134" t="s">
        <v>98</v>
      </c>
      <c r="F175" s="16"/>
      <c r="G175" s="294">
        <v>2</v>
      </c>
      <c r="H175" s="73">
        <f t="shared" si="6"/>
        <v>0</v>
      </c>
      <c r="J175" s="302"/>
      <c r="K175" s="310"/>
      <c r="L175" s="302"/>
    </row>
    <row r="176" spans="1:19" ht="16.5" thickBot="1" x14ac:dyDescent="0.3">
      <c r="A176" s="20" t="s">
        <v>430</v>
      </c>
      <c r="B176" s="45">
        <v>11</v>
      </c>
      <c r="C176" s="222" t="s">
        <v>46</v>
      </c>
      <c r="D176" s="148"/>
      <c r="E176" s="135" t="s">
        <v>47</v>
      </c>
      <c r="F176" s="17"/>
      <c r="G176" s="287">
        <v>1</v>
      </c>
      <c r="H176" s="73">
        <f t="shared" si="6"/>
        <v>0</v>
      </c>
      <c r="J176" s="302"/>
      <c r="K176" s="310"/>
      <c r="L176" s="302"/>
    </row>
    <row r="177" spans="1:31" ht="16.5" thickBot="1" x14ac:dyDescent="0.3">
      <c r="A177" s="20" t="s">
        <v>431</v>
      </c>
      <c r="B177" s="30">
        <v>12</v>
      </c>
      <c r="C177" s="222" t="s">
        <v>99</v>
      </c>
      <c r="D177" s="148"/>
      <c r="E177" s="134" t="s">
        <v>100</v>
      </c>
      <c r="F177" s="16"/>
      <c r="G177" s="294">
        <v>80</v>
      </c>
      <c r="H177" s="73">
        <f t="shared" si="6"/>
        <v>0</v>
      </c>
      <c r="J177" s="302"/>
      <c r="K177" s="310"/>
      <c r="L177" s="302"/>
    </row>
    <row r="178" spans="1:31" ht="16.5" thickBot="1" x14ac:dyDescent="0.3">
      <c r="A178" s="20" t="s">
        <v>432</v>
      </c>
      <c r="B178" s="126">
        <v>13</v>
      </c>
      <c r="C178" s="222" t="s">
        <v>101</v>
      </c>
      <c r="D178" s="148"/>
      <c r="E178" s="134" t="s">
        <v>102</v>
      </c>
      <c r="F178" s="17"/>
      <c r="G178" s="287">
        <v>2</v>
      </c>
      <c r="H178" s="73">
        <f t="shared" si="6"/>
        <v>0</v>
      </c>
      <c r="J178" s="302"/>
      <c r="K178" s="310"/>
      <c r="L178" s="302"/>
    </row>
    <row r="179" spans="1:31" ht="16.5" thickBot="1" x14ac:dyDescent="0.3">
      <c r="A179" s="20" t="s">
        <v>433</v>
      </c>
      <c r="B179" s="45">
        <v>14</v>
      </c>
      <c r="C179" s="222" t="s">
        <v>103</v>
      </c>
      <c r="D179" s="148"/>
      <c r="E179" s="134" t="s">
        <v>104</v>
      </c>
      <c r="F179" s="16"/>
      <c r="G179" s="294">
        <v>2</v>
      </c>
      <c r="H179" s="73">
        <f t="shared" si="6"/>
        <v>0</v>
      </c>
      <c r="J179" s="302"/>
      <c r="K179" s="310"/>
      <c r="L179" s="302"/>
    </row>
    <row r="180" spans="1:31" ht="16.5" thickBot="1" x14ac:dyDescent="0.3">
      <c r="A180" s="20" t="s">
        <v>434</v>
      </c>
      <c r="B180" s="45">
        <v>15</v>
      </c>
      <c r="C180" s="229" t="s">
        <v>174</v>
      </c>
      <c r="D180" s="230"/>
      <c r="E180" s="136" t="s">
        <v>161</v>
      </c>
      <c r="F180" s="17"/>
      <c r="G180" s="287">
        <v>60</v>
      </c>
      <c r="H180" s="73">
        <f t="shared" si="6"/>
        <v>0</v>
      </c>
      <c r="J180" s="302"/>
      <c r="K180" s="310"/>
      <c r="L180" s="302"/>
    </row>
    <row r="181" spans="1:31" ht="16.5" thickBot="1" x14ac:dyDescent="0.3">
      <c r="A181" s="20" t="s">
        <v>435</v>
      </c>
      <c r="B181" s="30">
        <v>16</v>
      </c>
      <c r="C181" s="235" t="s">
        <v>298</v>
      </c>
      <c r="D181" s="236"/>
      <c r="E181" s="137" t="s">
        <v>299</v>
      </c>
      <c r="F181" s="16"/>
      <c r="G181" s="294">
        <v>2</v>
      </c>
      <c r="H181" s="73">
        <f t="shared" si="6"/>
        <v>0</v>
      </c>
      <c r="J181" s="302"/>
      <c r="K181" s="310"/>
      <c r="L181" s="302"/>
    </row>
    <row r="182" spans="1:31" ht="16.5" thickBot="1" x14ac:dyDescent="0.3">
      <c r="A182" s="20" t="s">
        <v>436</v>
      </c>
      <c r="B182" s="126">
        <v>17</v>
      </c>
      <c r="C182" s="237" t="s">
        <v>413</v>
      </c>
      <c r="D182" s="238"/>
      <c r="E182" s="128" t="s">
        <v>401</v>
      </c>
      <c r="F182" s="34"/>
      <c r="G182" s="272">
        <v>1</v>
      </c>
      <c r="H182" s="73">
        <f t="shared" si="6"/>
        <v>0</v>
      </c>
      <c r="J182" s="302"/>
      <c r="K182" s="310"/>
      <c r="L182" s="302"/>
    </row>
    <row r="183" spans="1:31" ht="16.5" thickBot="1" x14ac:dyDescent="0.3">
      <c r="A183" s="20" t="s">
        <v>437</v>
      </c>
      <c r="B183" s="45">
        <v>18</v>
      </c>
      <c r="C183" s="239" t="s">
        <v>414</v>
      </c>
      <c r="D183" s="240"/>
      <c r="E183" s="127" t="s">
        <v>402</v>
      </c>
      <c r="F183" s="14"/>
      <c r="G183" s="273">
        <v>1</v>
      </c>
      <c r="H183" s="73">
        <f t="shared" si="6"/>
        <v>0</v>
      </c>
      <c r="J183" s="302"/>
      <c r="K183" s="310"/>
      <c r="L183" s="302"/>
    </row>
    <row r="184" spans="1:31" ht="16.5" thickBot="1" x14ac:dyDescent="0.3">
      <c r="A184" s="20" t="s">
        <v>438</v>
      </c>
      <c r="B184" s="45">
        <v>19</v>
      </c>
      <c r="C184" s="239" t="s">
        <v>415</v>
      </c>
      <c r="D184" s="240"/>
      <c r="E184" s="127" t="s">
        <v>403</v>
      </c>
      <c r="F184" s="14"/>
      <c r="G184" s="273">
        <v>1</v>
      </c>
      <c r="H184" s="73">
        <f t="shared" si="6"/>
        <v>0</v>
      </c>
      <c r="J184" s="302"/>
      <c r="K184" s="310"/>
      <c r="L184" s="302"/>
    </row>
    <row r="185" spans="1:31" ht="16.5" thickBot="1" x14ac:dyDescent="0.3">
      <c r="A185" s="20" t="s">
        <v>439</v>
      </c>
      <c r="B185" s="30">
        <v>20</v>
      </c>
      <c r="C185" s="241" t="s">
        <v>416</v>
      </c>
      <c r="D185" s="242"/>
      <c r="E185" s="129" t="s">
        <v>404</v>
      </c>
      <c r="F185" s="36"/>
      <c r="G185" s="274">
        <v>1</v>
      </c>
      <c r="H185" s="73">
        <f t="shared" si="6"/>
        <v>0</v>
      </c>
      <c r="J185" s="302"/>
      <c r="K185" s="310"/>
      <c r="L185" s="302"/>
    </row>
    <row r="186" spans="1:31" ht="16.5" customHeight="1" thickBot="1" x14ac:dyDescent="0.3">
      <c r="B186" s="43" t="s">
        <v>85</v>
      </c>
      <c r="C186" s="231" t="s">
        <v>417</v>
      </c>
      <c r="D186" s="232"/>
      <c r="E186" s="232"/>
      <c r="F186" s="232"/>
      <c r="G186" s="232"/>
      <c r="H186" s="9">
        <f>SUM(H166:H181)</f>
        <v>0</v>
      </c>
      <c r="K186" s="306"/>
      <c r="S186" s="86"/>
    </row>
    <row r="187" spans="1:31" ht="38.25" customHeight="1" thickBot="1" x14ac:dyDescent="0.3">
      <c r="B187" s="2"/>
      <c r="S187" s="304"/>
      <c r="AE187" s="305"/>
    </row>
    <row r="188" spans="1:31" ht="60.75" customHeight="1" thickBot="1" x14ac:dyDescent="0.35">
      <c r="B188" s="123" t="s">
        <v>88</v>
      </c>
      <c r="C188" s="233" t="s">
        <v>351</v>
      </c>
      <c r="D188" s="234"/>
      <c r="E188" s="234"/>
      <c r="F188" s="234"/>
      <c r="G188" s="234"/>
      <c r="H188" s="81">
        <f>SUM(H186,H162,H140,H106,H78,H26)</f>
        <v>0</v>
      </c>
      <c r="K188" s="306"/>
      <c r="M188" s="296"/>
      <c r="P188" s="296"/>
      <c r="Q188" s="296"/>
      <c r="S188" s="86"/>
      <c r="T188" s="296"/>
      <c r="V188" s="296"/>
      <c r="W188" s="296"/>
      <c r="X188" s="296"/>
    </row>
    <row r="189" spans="1:31" s="86" customFormat="1" x14ac:dyDescent="0.25">
      <c r="A189" s="318"/>
      <c r="B189" s="319"/>
      <c r="F189" s="298"/>
      <c r="G189" s="320"/>
      <c r="H189" s="321"/>
      <c r="J189" s="296"/>
      <c r="K189" s="307"/>
      <c r="L189" s="296"/>
      <c r="M189" s="302"/>
      <c r="P189" s="302"/>
      <c r="Q189" s="302"/>
      <c r="T189" s="302"/>
      <c r="V189" s="302"/>
      <c r="W189" s="302"/>
      <c r="X189" s="302"/>
    </row>
    <row r="190" spans="1:31" s="86" customFormat="1" ht="36" customHeight="1" x14ac:dyDescent="0.3">
      <c r="A190" s="318"/>
      <c r="B190" s="319"/>
      <c r="F190" s="322"/>
      <c r="G190" s="322"/>
      <c r="H190" s="323"/>
      <c r="J190" s="296"/>
      <c r="K190" s="306"/>
      <c r="L190" s="296"/>
      <c r="S190" s="297"/>
    </row>
    <row r="191" spans="1:31" s="86" customFormat="1" x14ac:dyDescent="0.25">
      <c r="A191" s="318"/>
      <c r="B191" s="319"/>
      <c r="F191" s="298"/>
      <c r="G191" s="320"/>
      <c r="H191" s="319"/>
      <c r="J191" s="296"/>
      <c r="K191" s="307"/>
      <c r="L191" s="296"/>
      <c r="S191" s="297"/>
    </row>
    <row r="192" spans="1:31" s="86" customFormat="1" ht="65.25" customHeight="1" x14ac:dyDescent="0.35">
      <c r="A192" s="318"/>
      <c r="B192" s="319"/>
      <c r="F192" s="298"/>
      <c r="G192" s="320"/>
      <c r="H192" s="324"/>
      <c r="J192" s="296"/>
      <c r="K192" s="307"/>
      <c r="L192" s="296"/>
      <c r="S192" s="297"/>
    </row>
    <row r="193" spans="1:70" x14ac:dyDescent="0.25">
      <c r="C193" s="115" t="s">
        <v>105</v>
      </c>
      <c r="F193" s="189" t="s">
        <v>106</v>
      </c>
      <c r="G193" s="189"/>
      <c r="H193" s="189"/>
      <c r="K193" s="306"/>
    </row>
    <row r="194" spans="1:70" x14ac:dyDescent="0.25">
      <c r="C194" s="114" t="s">
        <v>107</v>
      </c>
      <c r="F194" s="228" t="s">
        <v>108</v>
      </c>
      <c r="G194" s="228"/>
      <c r="H194" s="228"/>
      <c r="K194" s="306"/>
    </row>
    <row r="196" spans="1:70" s="306" customFormat="1" x14ac:dyDescent="0.25">
      <c r="A196" s="325"/>
      <c r="B196" s="326"/>
      <c r="C196" s="327"/>
      <c r="D196" s="327"/>
      <c r="E196" s="307"/>
      <c r="F196" s="316"/>
      <c r="G196" s="328"/>
      <c r="H196" s="326"/>
      <c r="I196" s="329"/>
      <c r="K196" s="316"/>
      <c r="M196" s="329"/>
      <c r="N196" s="329"/>
      <c r="O196" s="329"/>
      <c r="P196" s="329"/>
      <c r="Q196" s="329"/>
      <c r="R196" s="329"/>
      <c r="S196" s="330"/>
      <c r="T196" s="329"/>
      <c r="U196" s="329"/>
      <c r="V196" s="329"/>
      <c r="W196" s="329"/>
      <c r="X196" s="329"/>
      <c r="Y196" s="329"/>
      <c r="Z196" s="329"/>
      <c r="AA196" s="329"/>
      <c r="AB196" s="329"/>
      <c r="AC196" s="329"/>
      <c r="AD196" s="329"/>
      <c r="AE196" s="329"/>
      <c r="AF196" s="329"/>
      <c r="AG196" s="329"/>
      <c r="AH196" s="329"/>
      <c r="AI196" s="329"/>
      <c r="AJ196" s="329"/>
      <c r="AK196" s="329"/>
      <c r="AL196" s="329"/>
      <c r="AM196" s="329"/>
      <c r="AN196" s="329"/>
      <c r="AO196" s="329"/>
      <c r="AP196" s="329"/>
      <c r="AQ196" s="329"/>
      <c r="AR196" s="329"/>
      <c r="AS196" s="329"/>
      <c r="AT196" s="329"/>
      <c r="AU196" s="329"/>
      <c r="AV196" s="329"/>
      <c r="AW196" s="329"/>
      <c r="AX196" s="329"/>
      <c r="AY196" s="329"/>
      <c r="AZ196" s="329"/>
      <c r="BA196" s="329"/>
      <c r="BB196" s="329"/>
      <c r="BC196" s="329"/>
      <c r="BD196" s="329"/>
      <c r="BE196" s="329"/>
      <c r="BF196" s="329"/>
      <c r="BG196" s="329"/>
      <c r="BH196" s="329"/>
      <c r="BI196" s="329"/>
      <c r="BJ196" s="329"/>
      <c r="BK196" s="329"/>
      <c r="BL196" s="329"/>
      <c r="BM196" s="329"/>
      <c r="BN196" s="329"/>
      <c r="BO196" s="329"/>
      <c r="BP196" s="329"/>
      <c r="BQ196" s="329"/>
      <c r="BR196" s="329"/>
    </row>
    <row r="197" spans="1:70" s="306" customFormat="1" x14ac:dyDescent="0.25">
      <c r="A197" s="325"/>
      <c r="B197" s="326"/>
      <c r="C197" s="329"/>
      <c r="D197" s="329"/>
      <c r="E197" s="331"/>
      <c r="F197" s="317"/>
      <c r="G197" s="332"/>
      <c r="H197" s="326"/>
      <c r="I197" s="329"/>
      <c r="K197" s="317"/>
      <c r="M197" s="329"/>
      <c r="N197" s="329"/>
      <c r="O197" s="329"/>
      <c r="P197" s="329"/>
      <c r="Q197" s="329"/>
      <c r="R197" s="329"/>
      <c r="S197" s="330"/>
      <c r="T197" s="329"/>
      <c r="U197" s="329"/>
      <c r="V197" s="329"/>
      <c r="W197" s="329"/>
      <c r="X197" s="329"/>
      <c r="Y197" s="329"/>
      <c r="Z197" s="329"/>
      <c r="AA197" s="329"/>
      <c r="AB197" s="329"/>
      <c r="AC197" s="329"/>
      <c r="AD197" s="329"/>
      <c r="AE197" s="329"/>
      <c r="AF197" s="329"/>
      <c r="AG197" s="329"/>
      <c r="AH197" s="329"/>
      <c r="AI197" s="329"/>
      <c r="AJ197" s="329"/>
      <c r="AK197" s="329"/>
      <c r="AL197" s="329"/>
      <c r="AM197" s="329"/>
      <c r="AN197" s="329"/>
      <c r="AO197" s="329"/>
      <c r="AP197" s="329"/>
      <c r="AQ197" s="329"/>
      <c r="AR197" s="329"/>
      <c r="AS197" s="329"/>
      <c r="AT197" s="329"/>
      <c r="AU197" s="329"/>
      <c r="AV197" s="329"/>
      <c r="AW197" s="329"/>
      <c r="AX197" s="329"/>
      <c r="AY197" s="329"/>
      <c r="AZ197" s="329"/>
      <c r="BA197" s="329"/>
      <c r="BB197" s="329"/>
      <c r="BC197" s="329"/>
      <c r="BD197" s="329"/>
      <c r="BE197" s="329"/>
      <c r="BF197" s="329"/>
      <c r="BG197" s="329"/>
      <c r="BH197" s="329"/>
      <c r="BI197" s="329"/>
      <c r="BJ197" s="329"/>
      <c r="BK197" s="329"/>
      <c r="BL197" s="329"/>
      <c r="BM197" s="329"/>
      <c r="BN197" s="329"/>
      <c r="BO197" s="329"/>
      <c r="BP197" s="329"/>
      <c r="BQ197" s="329"/>
      <c r="BR197" s="329"/>
    </row>
    <row r="198" spans="1:70" s="306" customFormat="1" x14ac:dyDescent="0.25">
      <c r="A198" s="325"/>
      <c r="B198" s="326"/>
      <c r="C198" s="329"/>
      <c r="D198" s="329"/>
      <c r="E198" s="331"/>
      <c r="F198" s="317"/>
      <c r="G198" s="332"/>
      <c r="H198" s="326"/>
      <c r="I198" s="329"/>
      <c r="K198" s="317"/>
      <c r="M198" s="329"/>
      <c r="N198" s="329"/>
      <c r="O198" s="329"/>
      <c r="P198" s="329"/>
      <c r="Q198" s="329"/>
      <c r="R198" s="329"/>
      <c r="S198" s="330"/>
      <c r="T198" s="329"/>
      <c r="U198" s="329"/>
      <c r="V198" s="329"/>
      <c r="W198" s="329"/>
      <c r="X198" s="329"/>
      <c r="Y198" s="329"/>
      <c r="Z198" s="329"/>
      <c r="AA198" s="329"/>
      <c r="AB198" s="329"/>
      <c r="AC198" s="329"/>
      <c r="AD198" s="329"/>
      <c r="AE198" s="329"/>
      <c r="AF198" s="329"/>
      <c r="AG198" s="329"/>
      <c r="AH198" s="329"/>
      <c r="AI198" s="329"/>
      <c r="AJ198" s="329"/>
      <c r="AK198" s="329"/>
      <c r="AL198" s="329"/>
      <c r="AM198" s="329"/>
      <c r="AN198" s="329"/>
      <c r="AO198" s="329"/>
      <c r="AP198" s="329"/>
      <c r="AQ198" s="329"/>
      <c r="AR198" s="329"/>
      <c r="AS198" s="329"/>
      <c r="AT198" s="329"/>
      <c r="AU198" s="329"/>
      <c r="AV198" s="329"/>
      <c r="AW198" s="329"/>
      <c r="AX198" s="329"/>
      <c r="AY198" s="329"/>
      <c r="AZ198" s="329"/>
      <c r="BA198" s="329"/>
      <c r="BB198" s="329"/>
      <c r="BC198" s="329"/>
      <c r="BD198" s="329"/>
      <c r="BE198" s="329"/>
      <c r="BF198" s="329"/>
      <c r="BG198" s="329"/>
      <c r="BH198" s="329"/>
      <c r="BI198" s="329"/>
      <c r="BJ198" s="329"/>
      <c r="BK198" s="329"/>
      <c r="BL198" s="329"/>
      <c r="BM198" s="329"/>
      <c r="BN198" s="329"/>
      <c r="BO198" s="329"/>
      <c r="BP198" s="329"/>
      <c r="BQ198" s="329"/>
      <c r="BR198" s="329"/>
    </row>
    <row r="199" spans="1:70" s="306" customFormat="1" x14ac:dyDescent="0.25">
      <c r="A199" s="325"/>
      <c r="B199" s="326"/>
      <c r="C199" s="329"/>
      <c r="D199" s="329"/>
      <c r="E199" s="331"/>
      <c r="F199" s="317"/>
      <c r="G199" s="332"/>
      <c r="H199" s="326"/>
      <c r="I199" s="329"/>
      <c r="K199" s="317"/>
      <c r="M199" s="329"/>
      <c r="N199" s="329"/>
      <c r="O199" s="329"/>
      <c r="P199" s="329"/>
      <c r="Q199" s="329"/>
      <c r="R199" s="329"/>
      <c r="S199" s="330"/>
      <c r="T199" s="329"/>
      <c r="U199" s="329"/>
      <c r="V199" s="329"/>
      <c r="W199" s="329"/>
      <c r="X199" s="329"/>
      <c r="Y199" s="329"/>
      <c r="Z199" s="329"/>
      <c r="AA199" s="329"/>
      <c r="AB199" s="329"/>
      <c r="AC199" s="329"/>
      <c r="AD199" s="329"/>
      <c r="AE199" s="329"/>
      <c r="AF199" s="329"/>
      <c r="AG199" s="329"/>
      <c r="AH199" s="329"/>
      <c r="AI199" s="329"/>
      <c r="AJ199" s="329"/>
      <c r="AK199" s="329"/>
      <c r="AL199" s="329"/>
      <c r="AM199" s="329"/>
      <c r="AN199" s="329"/>
      <c r="AO199" s="329"/>
      <c r="AP199" s="329"/>
      <c r="AQ199" s="329"/>
      <c r="AR199" s="329"/>
      <c r="AS199" s="329"/>
      <c r="AT199" s="329"/>
      <c r="AU199" s="329"/>
      <c r="AV199" s="329"/>
      <c r="AW199" s="329"/>
      <c r="AX199" s="329"/>
      <c r="AY199" s="329"/>
      <c r="AZ199" s="329"/>
      <c r="BA199" s="329"/>
      <c r="BB199" s="329"/>
      <c r="BC199" s="329"/>
      <c r="BD199" s="329"/>
      <c r="BE199" s="329"/>
      <c r="BF199" s="329"/>
      <c r="BG199" s="329"/>
      <c r="BH199" s="329"/>
      <c r="BI199" s="329"/>
      <c r="BJ199" s="329"/>
      <c r="BK199" s="329"/>
      <c r="BL199" s="329"/>
      <c r="BM199" s="329"/>
      <c r="BN199" s="329"/>
      <c r="BO199" s="329"/>
      <c r="BP199" s="329"/>
      <c r="BQ199" s="329"/>
      <c r="BR199" s="329"/>
    </row>
    <row r="200" spans="1:70" s="306" customFormat="1" x14ac:dyDescent="0.25">
      <c r="A200" s="325"/>
      <c r="B200" s="326"/>
      <c r="C200" s="329"/>
      <c r="D200" s="329"/>
      <c r="E200" s="331"/>
      <c r="F200" s="317"/>
      <c r="G200" s="332"/>
      <c r="H200" s="326"/>
      <c r="I200" s="329"/>
      <c r="K200" s="317"/>
      <c r="M200" s="329"/>
      <c r="N200" s="329"/>
      <c r="O200" s="329"/>
      <c r="P200" s="329"/>
      <c r="Q200" s="329"/>
      <c r="R200" s="329"/>
      <c r="S200" s="330"/>
      <c r="T200" s="329"/>
      <c r="U200" s="329"/>
      <c r="V200" s="329"/>
      <c r="W200" s="329"/>
      <c r="X200" s="329"/>
      <c r="Y200" s="329"/>
      <c r="Z200" s="329"/>
      <c r="AA200" s="329"/>
      <c r="AB200" s="329"/>
      <c r="AC200" s="329"/>
      <c r="AD200" s="329"/>
      <c r="AE200" s="329"/>
      <c r="AF200" s="329"/>
      <c r="AG200" s="329"/>
      <c r="AH200" s="329"/>
      <c r="AI200" s="329"/>
      <c r="AJ200" s="329"/>
      <c r="AK200" s="329"/>
      <c r="AL200" s="329"/>
      <c r="AM200" s="329"/>
      <c r="AN200" s="329"/>
      <c r="AO200" s="329"/>
      <c r="AP200" s="329"/>
      <c r="AQ200" s="329"/>
      <c r="AR200" s="329"/>
      <c r="AS200" s="329"/>
      <c r="AT200" s="329"/>
      <c r="AU200" s="329"/>
      <c r="AV200" s="329"/>
      <c r="AW200" s="329"/>
      <c r="AX200" s="329"/>
      <c r="AY200" s="329"/>
      <c r="AZ200" s="329"/>
      <c r="BA200" s="329"/>
      <c r="BB200" s="329"/>
      <c r="BC200" s="329"/>
      <c r="BD200" s="329"/>
      <c r="BE200" s="329"/>
      <c r="BF200" s="329"/>
      <c r="BG200" s="329"/>
      <c r="BH200" s="329"/>
      <c r="BI200" s="329"/>
      <c r="BJ200" s="329"/>
      <c r="BK200" s="329"/>
      <c r="BL200" s="329"/>
      <c r="BM200" s="329"/>
      <c r="BN200" s="329"/>
      <c r="BO200" s="329"/>
      <c r="BP200" s="329"/>
      <c r="BQ200" s="329"/>
      <c r="BR200" s="329"/>
    </row>
    <row r="201" spans="1:70" s="306" customFormat="1" x14ac:dyDescent="0.25">
      <c r="A201" s="325"/>
      <c r="B201" s="326"/>
      <c r="C201" s="331"/>
      <c r="D201" s="329"/>
      <c r="E201" s="331"/>
      <c r="F201" s="317"/>
      <c r="G201" s="332"/>
      <c r="H201" s="326"/>
      <c r="I201" s="329"/>
      <c r="K201" s="317"/>
      <c r="M201" s="329"/>
      <c r="N201" s="329"/>
      <c r="O201" s="329"/>
      <c r="P201" s="329"/>
      <c r="Q201" s="329"/>
      <c r="R201" s="329"/>
      <c r="S201" s="330"/>
      <c r="T201" s="329"/>
      <c r="U201" s="329"/>
      <c r="V201" s="329"/>
      <c r="W201" s="329"/>
      <c r="X201" s="329"/>
      <c r="Y201" s="329"/>
      <c r="Z201" s="329"/>
      <c r="AA201" s="329"/>
      <c r="AB201" s="329"/>
      <c r="AC201" s="329"/>
      <c r="AD201" s="329"/>
      <c r="AE201" s="329"/>
      <c r="AF201" s="329"/>
      <c r="AG201" s="329"/>
      <c r="AH201" s="329"/>
      <c r="AI201" s="329"/>
      <c r="AJ201" s="329"/>
      <c r="AK201" s="329"/>
      <c r="AL201" s="329"/>
      <c r="AM201" s="329"/>
      <c r="AN201" s="329"/>
      <c r="AO201" s="329"/>
      <c r="AP201" s="329"/>
      <c r="AQ201" s="329"/>
      <c r="AR201" s="329"/>
      <c r="AS201" s="329"/>
      <c r="AT201" s="329"/>
      <c r="AU201" s="329"/>
      <c r="AV201" s="329"/>
      <c r="AW201" s="329"/>
      <c r="AX201" s="329"/>
      <c r="AY201" s="329"/>
      <c r="AZ201" s="329"/>
      <c r="BA201" s="329"/>
      <c r="BB201" s="329"/>
      <c r="BC201" s="329"/>
      <c r="BD201" s="329"/>
      <c r="BE201" s="329"/>
      <c r="BF201" s="329"/>
      <c r="BG201" s="329"/>
      <c r="BH201" s="329"/>
      <c r="BI201" s="329"/>
      <c r="BJ201" s="329"/>
      <c r="BK201" s="329"/>
      <c r="BL201" s="329"/>
      <c r="BM201" s="329"/>
      <c r="BN201" s="329"/>
      <c r="BO201" s="329"/>
      <c r="BP201" s="329"/>
      <c r="BQ201" s="329"/>
      <c r="BR201" s="329"/>
    </row>
    <row r="202" spans="1:70" s="329" customFormat="1" x14ac:dyDescent="0.25">
      <c r="A202" s="325"/>
      <c r="B202" s="326"/>
      <c r="F202" s="307"/>
      <c r="G202" s="328"/>
      <c r="H202" s="326"/>
      <c r="J202" s="306"/>
      <c r="K202" s="307"/>
      <c r="L202" s="306"/>
      <c r="S202" s="330"/>
    </row>
    <row r="203" spans="1:70" s="306" customFormat="1" x14ac:dyDescent="0.25">
      <c r="A203" s="325"/>
      <c r="B203" s="326"/>
      <c r="C203" s="329"/>
      <c r="D203" s="329"/>
      <c r="E203" s="333"/>
      <c r="F203" s="307"/>
      <c r="G203" s="328"/>
      <c r="H203" s="334"/>
      <c r="I203" s="329"/>
      <c r="K203" s="307"/>
      <c r="M203" s="329"/>
      <c r="N203" s="329"/>
      <c r="O203" s="329"/>
      <c r="P203" s="329"/>
      <c r="Q203" s="329"/>
      <c r="R203" s="329"/>
      <c r="S203" s="330"/>
      <c r="T203" s="329"/>
      <c r="U203" s="329"/>
      <c r="V203" s="329"/>
      <c r="W203" s="329"/>
      <c r="X203" s="329"/>
      <c r="Y203" s="329"/>
      <c r="Z203" s="329"/>
      <c r="AA203" s="329"/>
      <c r="AB203" s="329"/>
      <c r="AC203" s="329"/>
      <c r="AD203" s="329"/>
      <c r="AE203" s="329"/>
      <c r="AF203" s="329"/>
      <c r="AG203" s="329"/>
      <c r="AH203" s="329"/>
      <c r="AI203" s="329"/>
      <c r="AJ203" s="329"/>
      <c r="AK203" s="329"/>
      <c r="AL203" s="329"/>
      <c r="AM203" s="329"/>
      <c r="AN203" s="329"/>
      <c r="AO203" s="329"/>
      <c r="AP203" s="329"/>
      <c r="AQ203" s="329"/>
      <c r="AR203" s="329"/>
      <c r="AS203" s="329"/>
      <c r="AT203" s="329"/>
      <c r="AU203" s="329"/>
      <c r="AV203" s="329"/>
      <c r="AW203" s="329"/>
      <c r="AX203" s="329"/>
      <c r="AY203" s="329"/>
      <c r="AZ203" s="329"/>
      <c r="BA203" s="329"/>
      <c r="BB203" s="329"/>
      <c r="BC203" s="329"/>
      <c r="BD203" s="329"/>
      <c r="BE203" s="329"/>
      <c r="BF203" s="329"/>
      <c r="BG203" s="329"/>
      <c r="BH203" s="329"/>
      <c r="BI203" s="329"/>
      <c r="BJ203" s="329"/>
      <c r="BK203" s="329"/>
      <c r="BL203" s="329"/>
      <c r="BM203" s="329"/>
      <c r="BN203" s="329"/>
      <c r="BO203" s="329"/>
      <c r="BP203" s="329"/>
      <c r="BQ203" s="329"/>
      <c r="BR203" s="329"/>
    </row>
    <row r="204" spans="1:70" s="329" customFormat="1" x14ac:dyDescent="0.25">
      <c r="A204" s="325"/>
      <c r="B204" s="326"/>
      <c r="F204" s="307"/>
      <c r="G204" s="328"/>
      <c r="H204" s="326"/>
      <c r="J204" s="306"/>
      <c r="K204" s="307"/>
      <c r="L204" s="306"/>
      <c r="S204" s="330"/>
    </row>
    <row r="205" spans="1:70" s="306" customFormat="1" x14ac:dyDescent="0.25">
      <c r="A205" s="325"/>
      <c r="B205" s="326"/>
      <c r="C205" s="329"/>
      <c r="D205" s="329"/>
      <c r="E205" s="329"/>
      <c r="F205" s="307"/>
      <c r="G205" s="328"/>
      <c r="H205" s="326"/>
      <c r="I205" s="329"/>
      <c r="K205" s="307"/>
      <c r="M205" s="329"/>
      <c r="N205" s="329"/>
      <c r="O205" s="329"/>
      <c r="P205" s="329"/>
      <c r="Q205" s="329"/>
      <c r="R205" s="329"/>
      <c r="S205" s="330"/>
      <c r="T205" s="329"/>
      <c r="U205" s="329"/>
      <c r="V205" s="329"/>
      <c r="W205" s="329"/>
      <c r="X205" s="329"/>
      <c r="Y205" s="329"/>
      <c r="Z205" s="329"/>
      <c r="AA205" s="329"/>
      <c r="AB205" s="329"/>
      <c r="AC205" s="329"/>
      <c r="AD205" s="329"/>
      <c r="AE205" s="329"/>
      <c r="AF205" s="329"/>
      <c r="AG205" s="329"/>
      <c r="AH205" s="329"/>
      <c r="AI205" s="329"/>
      <c r="AJ205" s="329"/>
      <c r="AK205" s="329"/>
      <c r="AL205" s="329"/>
      <c r="AM205" s="329"/>
      <c r="AN205" s="329"/>
      <c r="AO205" s="329"/>
      <c r="AP205" s="329"/>
      <c r="AQ205" s="329"/>
      <c r="AR205" s="329"/>
      <c r="AS205" s="329"/>
      <c r="AT205" s="329"/>
      <c r="AU205" s="329"/>
      <c r="AV205" s="329"/>
      <c r="AW205" s="329"/>
      <c r="AX205" s="329"/>
      <c r="AY205" s="329"/>
      <c r="AZ205" s="329"/>
      <c r="BA205" s="329"/>
      <c r="BB205" s="329"/>
      <c r="BC205" s="329"/>
      <c r="BD205" s="329"/>
      <c r="BE205" s="329"/>
      <c r="BF205" s="329"/>
      <c r="BG205" s="329"/>
      <c r="BH205" s="329"/>
      <c r="BI205" s="329"/>
      <c r="BJ205" s="329"/>
      <c r="BK205" s="329"/>
      <c r="BL205" s="329"/>
      <c r="BM205" s="329"/>
      <c r="BN205" s="329"/>
      <c r="BO205" s="329"/>
      <c r="BP205" s="329"/>
      <c r="BQ205" s="329"/>
      <c r="BR205" s="329"/>
    </row>
    <row r="206" spans="1:70" s="329" customFormat="1" x14ac:dyDescent="0.25">
      <c r="A206" s="325"/>
      <c r="B206" s="326"/>
      <c r="F206" s="307"/>
      <c r="G206" s="328"/>
      <c r="H206" s="326"/>
      <c r="J206" s="306"/>
      <c r="K206" s="307"/>
      <c r="L206" s="306"/>
      <c r="S206" s="330"/>
    </row>
    <row r="207" spans="1:70" s="306" customFormat="1" x14ac:dyDescent="0.25">
      <c r="A207" s="325"/>
      <c r="B207" s="326"/>
      <c r="C207" s="329"/>
      <c r="D207" s="329"/>
      <c r="E207" s="329"/>
      <c r="F207" s="307"/>
      <c r="G207" s="328"/>
      <c r="H207" s="326"/>
      <c r="I207" s="329"/>
      <c r="K207" s="307"/>
      <c r="M207" s="329"/>
      <c r="N207" s="329"/>
      <c r="O207" s="329"/>
      <c r="P207" s="329"/>
      <c r="Q207" s="329"/>
      <c r="R207" s="329"/>
      <c r="S207" s="330"/>
      <c r="T207" s="329"/>
      <c r="U207" s="329"/>
      <c r="V207" s="329"/>
      <c r="W207" s="329"/>
      <c r="X207" s="329"/>
      <c r="Y207" s="329"/>
      <c r="Z207" s="329"/>
      <c r="AA207" s="329"/>
      <c r="AB207" s="329"/>
      <c r="AC207" s="329"/>
      <c r="AD207" s="329"/>
      <c r="AE207" s="329"/>
      <c r="AF207" s="329"/>
      <c r="AG207" s="329"/>
      <c r="AH207" s="329"/>
      <c r="AI207" s="329"/>
      <c r="AJ207" s="329"/>
      <c r="AK207" s="329"/>
      <c r="AL207" s="329"/>
      <c r="AM207" s="329"/>
      <c r="AN207" s="329"/>
      <c r="AO207" s="329"/>
      <c r="AP207" s="329"/>
      <c r="AQ207" s="329"/>
      <c r="AR207" s="329"/>
      <c r="AS207" s="329"/>
      <c r="AT207" s="329"/>
      <c r="AU207" s="329"/>
      <c r="AV207" s="329"/>
      <c r="AW207" s="329"/>
      <c r="AX207" s="329"/>
      <c r="AY207" s="329"/>
      <c r="AZ207" s="329"/>
      <c r="BA207" s="329"/>
      <c r="BB207" s="329"/>
      <c r="BC207" s="329"/>
      <c r="BD207" s="329"/>
      <c r="BE207" s="329"/>
      <c r="BF207" s="329"/>
      <c r="BG207" s="329"/>
      <c r="BH207" s="329"/>
      <c r="BI207" s="329"/>
      <c r="BJ207" s="329"/>
      <c r="BK207" s="329"/>
      <c r="BL207" s="329"/>
      <c r="BM207" s="329"/>
      <c r="BN207" s="329"/>
      <c r="BO207" s="329"/>
      <c r="BP207" s="329"/>
      <c r="BQ207" s="329"/>
      <c r="BR207" s="329"/>
    </row>
    <row r="208" spans="1:70" s="329" customFormat="1" x14ac:dyDescent="0.25">
      <c r="A208" s="325"/>
      <c r="B208" s="326"/>
      <c r="F208" s="307"/>
      <c r="G208" s="328"/>
      <c r="H208" s="326"/>
      <c r="J208" s="306"/>
      <c r="K208" s="307"/>
      <c r="L208" s="306"/>
      <c r="S208" s="330"/>
    </row>
    <row r="209" spans="1:70" x14ac:dyDescent="0.25">
      <c r="B209" s="10"/>
      <c r="C209" s="28"/>
      <c r="D209" s="122"/>
      <c r="E209" s="2"/>
      <c r="F209" s="21"/>
      <c r="G209" s="293"/>
      <c r="H209" s="27"/>
      <c r="K209" s="310"/>
    </row>
    <row r="210" spans="1:70" x14ac:dyDescent="0.25">
      <c r="B210" s="10"/>
      <c r="C210" s="28"/>
      <c r="D210" s="122"/>
      <c r="E210" s="29"/>
      <c r="F210" s="21"/>
      <c r="G210" s="293"/>
      <c r="H210" s="27"/>
      <c r="K210" s="310"/>
    </row>
    <row r="211" spans="1:70" x14ac:dyDescent="0.25">
      <c r="B211" s="10"/>
      <c r="C211" s="28"/>
      <c r="D211" s="122"/>
      <c r="E211" s="29"/>
      <c r="F211" s="21"/>
      <c r="G211" s="293"/>
      <c r="H211" s="27"/>
      <c r="K211" s="310"/>
    </row>
    <row r="212" spans="1:70" x14ac:dyDescent="0.25">
      <c r="B212" s="10"/>
      <c r="C212" s="153"/>
      <c r="D212" s="153"/>
      <c r="E212" s="29"/>
      <c r="F212" s="21"/>
      <c r="G212" s="293"/>
      <c r="H212" s="27"/>
      <c r="K212" s="310"/>
    </row>
    <row r="213" spans="1:70" x14ac:dyDescent="0.25">
      <c r="H213" s="27"/>
    </row>
    <row r="219" spans="1:70" s="86" customFormat="1" x14ac:dyDescent="0.25">
      <c r="A219" s="318"/>
      <c r="B219" s="319"/>
      <c r="F219" s="298"/>
      <c r="G219" s="320"/>
      <c r="H219" s="319"/>
      <c r="J219" s="296"/>
      <c r="K219" s="307"/>
      <c r="L219" s="296"/>
      <c r="S219" s="297"/>
    </row>
    <row r="220" spans="1:70" s="296" customFormat="1" x14ac:dyDescent="0.25">
      <c r="A220" s="318"/>
      <c r="B220" s="319"/>
      <c r="C220" s="86"/>
      <c r="D220" s="86"/>
      <c r="E220" s="86"/>
      <c r="F220" s="298"/>
      <c r="G220" s="320"/>
      <c r="H220" s="319"/>
      <c r="I220" s="86"/>
      <c r="K220" s="307"/>
      <c r="M220" s="86"/>
      <c r="N220" s="86"/>
      <c r="O220" s="86"/>
      <c r="P220" s="86"/>
      <c r="Q220" s="86"/>
      <c r="R220" s="86"/>
      <c r="S220" s="297"/>
      <c r="T220" s="86"/>
      <c r="U220" s="86"/>
      <c r="V220" s="86"/>
      <c r="W220" s="86"/>
      <c r="X220" s="86"/>
      <c r="Y220" s="86"/>
      <c r="Z220" s="86"/>
      <c r="AA220" s="86"/>
      <c r="AB220" s="86"/>
      <c r="AC220" s="86"/>
      <c r="AD220" s="86"/>
      <c r="AE220" s="86"/>
      <c r="AF220" s="86"/>
      <c r="AG220" s="86"/>
      <c r="AH220" s="86"/>
      <c r="AI220" s="86"/>
      <c r="AJ220" s="86"/>
      <c r="AK220" s="86"/>
      <c r="AL220" s="86"/>
      <c r="AM220" s="86"/>
      <c r="AN220" s="86"/>
      <c r="AO220" s="86"/>
      <c r="AP220" s="86"/>
      <c r="AQ220" s="86"/>
      <c r="AR220" s="86"/>
      <c r="AS220" s="86"/>
      <c r="AT220" s="86"/>
      <c r="AU220" s="86"/>
      <c r="AV220" s="86"/>
      <c r="AW220" s="86"/>
      <c r="AX220" s="86"/>
      <c r="AY220" s="86"/>
      <c r="AZ220" s="86"/>
      <c r="BA220" s="86"/>
      <c r="BB220" s="86"/>
      <c r="BC220" s="86"/>
      <c r="BD220" s="86"/>
      <c r="BE220" s="86"/>
      <c r="BF220" s="86"/>
      <c r="BG220" s="86"/>
      <c r="BH220" s="86"/>
      <c r="BI220" s="86"/>
      <c r="BJ220" s="86"/>
      <c r="BK220" s="86"/>
      <c r="BL220" s="86"/>
      <c r="BM220" s="86"/>
      <c r="BN220" s="86"/>
      <c r="BO220" s="86"/>
      <c r="BP220" s="86"/>
      <c r="BQ220" s="86"/>
      <c r="BR220" s="86"/>
    </row>
    <row r="221" spans="1:70" s="296" customFormat="1" x14ac:dyDescent="0.25">
      <c r="A221" s="318"/>
      <c r="B221" s="319"/>
      <c r="C221" s="86"/>
      <c r="D221" s="86"/>
      <c r="E221" s="86"/>
      <c r="F221" s="298"/>
      <c r="G221" s="320"/>
      <c r="H221" s="319"/>
      <c r="I221" s="86"/>
      <c r="K221" s="307"/>
      <c r="M221" s="86"/>
      <c r="N221" s="86"/>
      <c r="O221" s="86"/>
      <c r="P221" s="86"/>
      <c r="Q221" s="86"/>
      <c r="R221" s="86"/>
      <c r="S221" s="297"/>
      <c r="T221" s="86"/>
      <c r="U221" s="86"/>
      <c r="V221" s="86"/>
      <c r="W221" s="86"/>
      <c r="X221" s="86"/>
      <c r="Y221" s="86"/>
      <c r="Z221" s="86"/>
      <c r="AA221" s="86"/>
      <c r="AB221" s="86"/>
      <c r="AC221" s="86"/>
      <c r="AD221" s="86"/>
      <c r="AE221" s="86"/>
      <c r="AF221" s="86"/>
      <c r="AG221" s="86"/>
      <c r="AH221" s="86"/>
      <c r="AI221" s="86"/>
      <c r="AJ221" s="86"/>
      <c r="AK221" s="86"/>
      <c r="AL221" s="86"/>
      <c r="AM221" s="86"/>
      <c r="AN221" s="86"/>
      <c r="AO221" s="86"/>
      <c r="AP221" s="86"/>
      <c r="AQ221" s="86"/>
      <c r="AR221" s="86"/>
      <c r="AS221" s="86"/>
      <c r="AT221" s="86"/>
      <c r="AU221" s="86"/>
      <c r="AV221" s="86"/>
      <c r="AW221" s="86"/>
      <c r="AX221" s="86"/>
      <c r="AY221" s="86"/>
      <c r="AZ221" s="86"/>
      <c r="BA221" s="86"/>
      <c r="BB221" s="86"/>
      <c r="BC221" s="86"/>
      <c r="BD221" s="86"/>
      <c r="BE221" s="86"/>
      <c r="BF221" s="86"/>
      <c r="BG221" s="86"/>
      <c r="BH221" s="86"/>
      <c r="BI221" s="86"/>
      <c r="BJ221" s="86"/>
      <c r="BK221" s="86"/>
      <c r="BL221" s="86"/>
      <c r="BM221" s="86"/>
      <c r="BN221" s="86"/>
      <c r="BO221" s="86"/>
      <c r="BP221" s="86"/>
      <c r="BQ221" s="86"/>
      <c r="BR221" s="86"/>
    </row>
    <row r="222" spans="1:70" s="296" customFormat="1" x14ac:dyDescent="0.25">
      <c r="A222" s="318"/>
      <c r="B222" s="319"/>
      <c r="C222" s="86"/>
      <c r="D222" s="86"/>
      <c r="E222" s="86"/>
      <c r="F222" s="298"/>
      <c r="G222" s="320"/>
      <c r="H222" s="319"/>
      <c r="I222" s="86"/>
      <c r="K222" s="307"/>
      <c r="M222" s="86"/>
      <c r="N222" s="86"/>
      <c r="O222" s="86"/>
      <c r="P222" s="86"/>
      <c r="Q222" s="86"/>
      <c r="R222" s="86"/>
      <c r="S222" s="297"/>
      <c r="T222" s="86"/>
      <c r="U222" s="86"/>
      <c r="V222" s="86"/>
      <c r="W222" s="86"/>
      <c r="X222" s="86"/>
      <c r="Y222" s="86"/>
      <c r="Z222" s="86"/>
      <c r="AA222" s="86"/>
      <c r="AB222" s="86"/>
      <c r="AC222" s="86"/>
      <c r="AD222" s="86"/>
      <c r="AE222" s="86"/>
      <c r="AF222" s="86"/>
      <c r="AG222" s="86"/>
      <c r="AH222" s="86"/>
      <c r="AI222" s="86"/>
      <c r="AJ222" s="86"/>
      <c r="AK222" s="86"/>
      <c r="AL222" s="86"/>
      <c r="AM222" s="86"/>
      <c r="AN222" s="86"/>
      <c r="AO222" s="86"/>
      <c r="AP222" s="86"/>
      <c r="AQ222" s="86"/>
      <c r="AR222" s="86"/>
      <c r="AS222" s="86"/>
      <c r="AT222" s="86"/>
      <c r="AU222" s="86"/>
      <c r="AV222" s="86"/>
      <c r="AW222" s="86"/>
      <c r="AX222" s="86"/>
      <c r="AY222" s="86"/>
      <c r="AZ222" s="86"/>
      <c r="BA222" s="86"/>
      <c r="BB222" s="86"/>
      <c r="BC222" s="86"/>
      <c r="BD222" s="86"/>
      <c r="BE222" s="86"/>
      <c r="BF222" s="86"/>
      <c r="BG222" s="86"/>
      <c r="BH222" s="86"/>
      <c r="BI222" s="86"/>
      <c r="BJ222" s="86"/>
      <c r="BK222" s="86"/>
      <c r="BL222" s="86"/>
      <c r="BM222" s="86"/>
      <c r="BN222" s="86"/>
      <c r="BO222" s="86"/>
      <c r="BP222" s="86"/>
      <c r="BQ222" s="86"/>
      <c r="BR222" s="86"/>
    </row>
    <row r="223" spans="1:70" s="296" customFormat="1" x14ac:dyDescent="0.25">
      <c r="A223" s="318"/>
      <c r="B223" s="319"/>
      <c r="C223" s="86"/>
      <c r="D223" s="86"/>
      <c r="E223" s="86"/>
      <c r="F223" s="298"/>
      <c r="G223" s="320"/>
      <c r="H223" s="319"/>
      <c r="I223" s="86"/>
      <c r="K223" s="307"/>
      <c r="M223" s="86"/>
      <c r="N223" s="86"/>
      <c r="O223" s="86"/>
      <c r="P223" s="86"/>
      <c r="Q223" s="86"/>
      <c r="R223" s="86"/>
      <c r="S223" s="297"/>
      <c r="T223" s="86"/>
      <c r="U223" s="86"/>
      <c r="V223" s="86"/>
      <c r="W223" s="86"/>
      <c r="X223" s="86"/>
      <c r="Y223" s="86"/>
      <c r="Z223" s="86"/>
      <c r="AA223" s="86"/>
      <c r="AB223" s="86"/>
      <c r="AC223" s="86"/>
      <c r="AD223" s="86"/>
      <c r="AE223" s="86"/>
      <c r="AF223" s="86"/>
      <c r="AG223" s="86"/>
      <c r="AH223" s="86"/>
      <c r="AI223" s="86"/>
      <c r="AJ223" s="86"/>
      <c r="AK223" s="86"/>
      <c r="AL223" s="86"/>
      <c r="AM223" s="86"/>
      <c r="AN223" s="86"/>
      <c r="AO223" s="86"/>
      <c r="AP223" s="86"/>
      <c r="AQ223" s="86"/>
      <c r="AR223" s="86"/>
      <c r="AS223" s="86"/>
      <c r="AT223" s="86"/>
      <c r="AU223" s="86"/>
      <c r="AV223" s="86"/>
      <c r="AW223" s="86"/>
      <c r="AX223" s="86"/>
      <c r="AY223" s="86"/>
      <c r="AZ223" s="86"/>
      <c r="BA223" s="86"/>
      <c r="BB223" s="86"/>
      <c r="BC223" s="86"/>
      <c r="BD223" s="86"/>
      <c r="BE223" s="86"/>
      <c r="BF223" s="86"/>
      <c r="BG223" s="86"/>
      <c r="BH223" s="86"/>
      <c r="BI223" s="86"/>
      <c r="BJ223" s="86"/>
      <c r="BK223" s="86"/>
      <c r="BL223" s="86"/>
      <c r="BM223" s="86"/>
      <c r="BN223" s="86"/>
      <c r="BO223" s="86"/>
      <c r="BP223" s="86"/>
      <c r="BQ223" s="86"/>
      <c r="BR223" s="86"/>
    </row>
    <row r="224" spans="1:70" s="296" customFormat="1" x14ac:dyDescent="0.25">
      <c r="A224" s="318"/>
      <c r="B224" s="319"/>
      <c r="C224" s="86"/>
      <c r="D224" s="86"/>
      <c r="E224" s="86"/>
      <c r="F224" s="298"/>
      <c r="G224" s="320"/>
      <c r="H224" s="319"/>
      <c r="I224" s="86"/>
      <c r="K224" s="307"/>
      <c r="M224" s="86"/>
      <c r="N224" s="86"/>
      <c r="O224" s="86"/>
      <c r="P224" s="86"/>
      <c r="Q224" s="86"/>
      <c r="R224" s="86"/>
      <c r="S224" s="297"/>
      <c r="T224" s="86"/>
      <c r="U224" s="86"/>
      <c r="V224" s="86"/>
      <c r="W224" s="86"/>
      <c r="X224" s="86"/>
      <c r="Y224" s="86"/>
      <c r="Z224" s="86"/>
      <c r="AA224" s="86"/>
      <c r="AB224" s="86"/>
      <c r="AC224" s="86"/>
      <c r="AD224" s="86"/>
      <c r="AE224" s="86"/>
      <c r="AF224" s="86"/>
      <c r="AG224" s="86"/>
      <c r="AH224" s="86"/>
      <c r="AI224" s="86"/>
      <c r="AJ224" s="86"/>
      <c r="AK224" s="86"/>
      <c r="AL224" s="86"/>
      <c r="AM224" s="86"/>
      <c r="AN224" s="86"/>
      <c r="AO224" s="86"/>
      <c r="AP224" s="86"/>
      <c r="AQ224" s="86"/>
      <c r="AR224" s="86"/>
      <c r="AS224" s="86"/>
      <c r="AT224" s="86"/>
      <c r="AU224" s="86"/>
      <c r="AV224" s="86"/>
      <c r="AW224" s="86"/>
      <c r="AX224" s="86"/>
      <c r="AY224" s="86"/>
      <c r="AZ224" s="86"/>
      <c r="BA224" s="86"/>
      <c r="BB224" s="86"/>
      <c r="BC224" s="86"/>
      <c r="BD224" s="86"/>
      <c r="BE224" s="86"/>
      <c r="BF224" s="86"/>
      <c r="BG224" s="86"/>
      <c r="BH224" s="86"/>
      <c r="BI224" s="86"/>
      <c r="BJ224" s="86"/>
      <c r="BK224" s="86"/>
      <c r="BL224" s="86"/>
      <c r="BM224" s="86"/>
      <c r="BN224" s="86"/>
      <c r="BO224" s="86"/>
      <c r="BP224" s="86"/>
      <c r="BQ224" s="86"/>
      <c r="BR224" s="86"/>
    </row>
    <row r="225" spans="1:19" s="86" customFormat="1" x14ac:dyDescent="0.25">
      <c r="A225" s="318"/>
      <c r="B225" s="319"/>
      <c r="F225" s="298"/>
      <c r="G225" s="320"/>
      <c r="H225" s="319"/>
      <c r="J225" s="296"/>
      <c r="K225" s="307"/>
      <c r="L225" s="296"/>
      <c r="S225" s="297"/>
    </row>
    <row r="226" spans="1:19" s="86" customFormat="1" x14ac:dyDescent="0.25">
      <c r="A226" s="318"/>
      <c r="B226" s="319"/>
      <c r="F226" s="298"/>
      <c r="G226" s="320"/>
      <c r="H226" s="319"/>
      <c r="J226" s="296"/>
      <c r="K226" s="307"/>
      <c r="L226" s="296"/>
      <c r="S226" s="297"/>
    </row>
    <row r="227" spans="1:19" s="86" customFormat="1" x14ac:dyDescent="0.25">
      <c r="A227" s="318"/>
      <c r="B227" s="319"/>
      <c r="F227" s="298"/>
      <c r="G227" s="320"/>
      <c r="H227" s="319"/>
      <c r="J227" s="296"/>
      <c r="K227" s="307"/>
      <c r="L227" s="296"/>
      <c r="S227" s="297"/>
    </row>
    <row r="228" spans="1:19" s="86" customFormat="1" x14ac:dyDescent="0.25">
      <c r="A228" s="318"/>
      <c r="B228" s="319"/>
      <c r="F228" s="298"/>
      <c r="G228" s="320"/>
      <c r="H228" s="319"/>
      <c r="J228" s="296"/>
      <c r="K228" s="307"/>
      <c r="L228" s="296"/>
      <c r="S228" s="297"/>
    </row>
    <row r="229" spans="1:19" s="86" customFormat="1" x14ac:dyDescent="0.25">
      <c r="A229" s="318"/>
      <c r="B229" s="319"/>
      <c r="F229" s="298"/>
      <c r="G229" s="320"/>
      <c r="H229" s="319"/>
      <c r="J229" s="296"/>
      <c r="K229" s="307"/>
      <c r="L229" s="296"/>
      <c r="S229" s="297"/>
    </row>
    <row r="230" spans="1:19" s="86" customFormat="1" x14ac:dyDescent="0.25">
      <c r="A230" s="318"/>
      <c r="B230" s="319"/>
      <c r="F230" s="298"/>
      <c r="G230" s="320"/>
      <c r="H230" s="319"/>
      <c r="J230" s="296"/>
      <c r="K230" s="307"/>
      <c r="L230" s="296"/>
      <c r="S230" s="297"/>
    </row>
    <row r="231" spans="1:19" s="86" customFormat="1" x14ac:dyDescent="0.25">
      <c r="A231" s="318"/>
      <c r="B231" s="319"/>
      <c r="F231" s="298"/>
      <c r="G231" s="320"/>
      <c r="H231" s="319"/>
      <c r="J231" s="296"/>
      <c r="K231" s="307"/>
      <c r="L231" s="296"/>
      <c r="S231" s="297"/>
    </row>
    <row r="232" spans="1:19" s="86" customFormat="1" x14ac:dyDescent="0.25">
      <c r="A232" s="318"/>
      <c r="B232" s="319"/>
      <c r="F232" s="298"/>
      <c r="G232" s="320"/>
      <c r="H232" s="319"/>
      <c r="J232" s="296"/>
      <c r="K232" s="307"/>
      <c r="L232" s="296"/>
      <c r="S232" s="297"/>
    </row>
    <row r="233" spans="1:19" s="86" customFormat="1" x14ac:dyDescent="0.25">
      <c r="A233" s="318"/>
      <c r="B233" s="319"/>
      <c r="F233" s="298"/>
      <c r="G233" s="320"/>
      <c r="H233" s="319"/>
      <c r="J233" s="296"/>
      <c r="K233" s="307"/>
      <c r="L233" s="296"/>
      <c r="S233" s="297"/>
    </row>
    <row r="234" spans="1:19" s="86" customFormat="1" x14ac:dyDescent="0.25">
      <c r="A234" s="318"/>
      <c r="B234" s="319"/>
      <c r="F234" s="298"/>
      <c r="G234" s="320"/>
      <c r="H234" s="319"/>
      <c r="J234" s="296"/>
      <c r="K234" s="307"/>
      <c r="L234" s="296"/>
      <c r="S234" s="297"/>
    </row>
    <row r="235" spans="1:19" s="86" customFormat="1" x14ac:dyDescent="0.25">
      <c r="A235" s="318"/>
      <c r="B235" s="319"/>
      <c r="F235" s="298"/>
      <c r="G235" s="320"/>
      <c r="H235" s="319"/>
      <c r="J235" s="296"/>
      <c r="K235" s="307"/>
      <c r="L235" s="296"/>
      <c r="S235" s="297"/>
    </row>
    <row r="236" spans="1:19" s="86" customFormat="1" x14ac:dyDescent="0.25">
      <c r="A236" s="318"/>
      <c r="B236" s="319"/>
      <c r="F236" s="298"/>
      <c r="G236" s="320"/>
      <c r="H236" s="319"/>
      <c r="J236" s="296"/>
      <c r="K236" s="307"/>
      <c r="L236" s="296"/>
      <c r="S236" s="297"/>
    </row>
    <row r="237" spans="1:19" s="86" customFormat="1" x14ac:dyDescent="0.25">
      <c r="A237" s="318"/>
      <c r="B237" s="319"/>
      <c r="F237" s="298"/>
      <c r="G237" s="320"/>
      <c r="H237" s="319"/>
      <c r="J237" s="296"/>
      <c r="K237" s="307"/>
      <c r="L237" s="296"/>
      <c r="S237" s="297"/>
    </row>
    <row r="238" spans="1:19" s="86" customFormat="1" x14ac:dyDescent="0.25">
      <c r="A238" s="318"/>
      <c r="B238" s="319"/>
      <c r="F238" s="298"/>
      <c r="G238" s="320"/>
      <c r="H238" s="319"/>
      <c r="J238" s="296"/>
      <c r="K238" s="307"/>
      <c r="L238" s="296"/>
      <c r="S238" s="297"/>
    </row>
    <row r="239" spans="1:19" s="86" customFormat="1" x14ac:dyDescent="0.25">
      <c r="A239" s="318"/>
      <c r="B239" s="319"/>
      <c r="F239" s="298"/>
      <c r="G239" s="320"/>
      <c r="H239" s="319"/>
      <c r="J239" s="296"/>
      <c r="K239" s="307"/>
      <c r="L239" s="296"/>
      <c r="S239" s="297"/>
    </row>
    <row r="240" spans="1:19" s="86" customFormat="1" x14ac:dyDescent="0.25">
      <c r="A240" s="318"/>
      <c r="B240" s="319"/>
      <c r="F240" s="298"/>
      <c r="G240" s="320"/>
      <c r="H240" s="319"/>
      <c r="J240" s="296"/>
      <c r="K240" s="307"/>
      <c r="L240" s="296"/>
      <c r="S240" s="297"/>
    </row>
    <row r="241" spans="1:19" s="86" customFormat="1" x14ac:dyDescent="0.25">
      <c r="A241" s="318"/>
      <c r="B241" s="319"/>
      <c r="F241" s="298"/>
      <c r="G241" s="320"/>
      <c r="H241" s="319"/>
      <c r="J241" s="296"/>
      <c r="K241" s="307"/>
      <c r="L241" s="296"/>
      <c r="S241" s="297"/>
    </row>
    <row r="242" spans="1:19" s="86" customFormat="1" x14ac:dyDescent="0.25">
      <c r="A242" s="318"/>
      <c r="B242" s="319"/>
      <c r="F242" s="298"/>
      <c r="G242" s="320"/>
      <c r="H242" s="319"/>
      <c r="J242" s="296"/>
      <c r="K242" s="307"/>
      <c r="L242" s="296"/>
      <c r="S242" s="297"/>
    </row>
    <row r="243" spans="1:19" s="86" customFormat="1" x14ac:dyDescent="0.25">
      <c r="A243" s="318"/>
      <c r="B243" s="319"/>
      <c r="F243" s="298"/>
      <c r="G243" s="320"/>
      <c r="H243" s="319"/>
      <c r="J243" s="296"/>
      <c r="K243" s="307"/>
      <c r="L243" s="296"/>
      <c r="S243" s="297"/>
    </row>
    <row r="244" spans="1:19" s="86" customFormat="1" x14ac:dyDescent="0.25">
      <c r="A244" s="318"/>
      <c r="B244" s="319"/>
      <c r="F244" s="298"/>
      <c r="G244" s="320"/>
      <c r="H244" s="319"/>
      <c r="J244" s="296"/>
      <c r="K244" s="307"/>
      <c r="L244" s="296"/>
      <c r="S244" s="297"/>
    </row>
    <row r="245" spans="1:19" s="86" customFormat="1" x14ac:dyDescent="0.25">
      <c r="A245" s="318"/>
      <c r="B245" s="319"/>
      <c r="F245" s="298"/>
      <c r="G245" s="320"/>
      <c r="H245" s="319"/>
      <c r="J245" s="296"/>
      <c r="K245" s="307"/>
      <c r="L245" s="296"/>
      <c r="S245" s="297"/>
    </row>
    <row r="246" spans="1:19" s="86" customFormat="1" x14ac:dyDescent="0.25">
      <c r="A246" s="318"/>
      <c r="B246" s="319"/>
      <c r="F246" s="298"/>
      <c r="G246" s="320"/>
      <c r="H246" s="319"/>
      <c r="J246" s="296"/>
      <c r="K246" s="307"/>
      <c r="L246" s="296"/>
      <c r="S246" s="297"/>
    </row>
    <row r="247" spans="1:19" s="86" customFormat="1" x14ac:dyDescent="0.25">
      <c r="A247" s="318"/>
      <c r="B247" s="319"/>
      <c r="F247" s="298"/>
      <c r="G247" s="320"/>
      <c r="H247" s="319"/>
      <c r="J247" s="296"/>
      <c r="K247" s="307"/>
      <c r="L247" s="296"/>
      <c r="S247" s="297"/>
    </row>
    <row r="248" spans="1:19" s="86" customFormat="1" x14ac:dyDescent="0.25">
      <c r="A248" s="318"/>
      <c r="B248" s="319"/>
      <c r="F248" s="298"/>
      <c r="G248" s="320"/>
      <c r="H248" s="319"/>
      <c r="J248" s="296"/>
      <c r="K248" s="307"/>
      <c r="L248" s="296"/>
      <c r="S248" s="297"/>
    </row>
    <row r="249" spans="1:19" s="86" customFormat="1" x14ac:dyDescent="0.25">
      <c r="A249" s="318"/>
      <c r="B249" s="319"/>
      <c r="F249" s="298"/>
      <c r="G249" s="320"/>
      <c r="H249" s="319"/>
      <c r="J249" s="296"/>
      <c r="K249" s="307"/>
      <c r="L249" s="296"/>
      <c r="S249" s="297"/>
    </row>
    <row r="250" spans="1:19" s="86" customFormat="1" x14ac:dyDescent="0.25">
      <c r="A250" s="318"/>
      <c r="B250" s="319"/>
      <c r="F250" s="298"/>
      <c r="G250" s="320"/>
      <c r="H250" s="319"/>
      <c r="J250" s="296"/>
      <c r="K250" s="307"/>
      <c r="L250" s="296"/>
      <c r="S250" s="297"/>
    </row>
    <row r="251" spans="1:19" s="86" customFormat="1" x14ac:dyDescent="0.25">
      <c r="A251" s="318"/>
      <c r="B251" s="319"/>
      <c r="F251" s="298"/>
      <c r="G251" s="320"/>
      <c r="H251" s="319"/>
      <c r="J251" s="296"/>
      <c r="K251" s="307"/>
      <c r="L251" s="296"/>
      <c r="S251" s="297"/>
    </row>
    <row r="252" spans="1:19" s="86" customFormat="1" x14ac:dyDescent="0.25">
      <c r="A252" s="318"/>
      <c r="B252" s="319"/>
      <c r="F252" s="298"/>
      <c r="G252" s="320"/>
      <c r="H252" s="319"/>
      <c r="J252" s="296"/>
      <c r="K252" s="307"/>
      <c r="L252" s="296"/>
      <c r="S252" s="297"/>
    </row>
    <row r="253" spans="1:19" s="86" customFormat="1" x14ac:dyDescent="0.25">
      <c r="A253" s="318"/>
      <c r="B253" s="319"/>
      <c r="F253" s="298"/>
      <c r="G253" s="320"/>
      <c r="H253" s="319"/>
      <c r="J253" s="296"/>
      <c r="K253" s="307"/>
      <c r="L253" s="296"/>
      <c r="S253" s="297"/>
    </row>
    <row r="254" spans="1:19" s="86" customFormat="1" x14ac:dyDescent="0.25">
      <c r="A254" s="318"/>
      <c r="B254" s="319"/>
      <c r="F254" s="298"/>
      <c r="G254" s="320"/>
      <c r="H254" s="319"/>
      <c r="J254" s="296"/>
      <c r="K254" s="307"/>
      <c r="L254" s="296"/>
      <c r="S254" s="297"/>
    </row>
    <row r="255" spans="1:19" s="86" customFormat="1" x14ac:dyDescent="0.25">
      <c r="A255" s="318"/>
      <c r="B255" s="319"/>
      <c r="F255" s="298"/>
      <c r="G255" s="320"/>
      <c r="H255" s="319"/>
      <c r="J255" s="296"/>
      <c r="K255" s="307"/>
      <c r="L255" s="296"/>
      <c r="S255" s="297"/>
    </row>
    <row r="256" spans="1:19" s="86" customFormat="1" x14ac:dyDescent="0.25">
      <c r="A256" s="318"/>
      <c r="B256" s="319"/>
      <c r="F256" s="298"/>
      <c r="G256" s="320"/>
      <c r="H256" s="319"/>
      <c r="J256" s="296"/>
      <c r="K256" s="307"/>
      <c r="L256" s="296"/>
      <c r="S256" s="297"/>
    </row>
    <row r="257" spans="1:19" s="86" customFormat="1" x14ac:dyDescent="0.25">
      <c r="A257" s="318"/>
      <c r="B257" s="319"/>
      <c r="F257" s="298"/>
      <c r="G257" s="320"/>
      <c r="H257" s="319"/>
      <c r="J257" s="296"/>
      <c r="K257" s="307"/>
      <c r="L257" s="296"/>
      <c r="S257" s="297"/>
    </row>
    <row r="258" spans="1:19" s="86" customFormat="1" x14ac:dyDescent="0.25">
      <c r="A258" s="318"/>
      <c r="B258" s="319"/>
      <c r="F258" s="298"/>
      <c r="G258" s="320"/>
      <c r="H258" s="319"/>
      <c r="J258" s="296"/>
      <c r="K258" s="307"/>
      <c r="L258" s="296"/>
      <c r="S258" s="297"/>
    </row>
    <row r="259" spans="1:19" s="86" customFormat="1" x14ac:dyDescent="0.25">
      <c r="A259" s="318"/>
      <c r="B259" s="319"/>
      <c r="F259" s="298"/>
      <c r="G259" s="320"/>
      <c r="H259" s="319"/>
      <c r="J259" s="296"/>
      <c r="K259" s="307"/>
      <c r="L259" s="296"/>
      <c r="S259" s="297"/>
    </row>
    <row r="260" spans="1:19" s="86" customFormat="1" x14ac:dyDescent="0.25">
      <c r="A260" s="318"/>
      <c r="B260" s="319"/>
      <c r="F260" s="298"/>
      <c r="G260" s="320"/>
      <c r="H260" s="319"/>
      <c r="J260" s="296"/>
      <c r="K260" s="307"/>
      <c r="L260" s="296"/>
      <c r="S260" s="297"/>
    </row>
    <row r="261" spans="1:19" s="86" customFormat="1" x14ac:dyDescent="0.25">
      <c r="A261" s="318"/>
      <c r="B261" s="319"/>
      <c r="F261" s="298"/>
      <c r="G261" s="320"/>
      <c r="H261" s="319"/>
      <c r="J261" s="296"/>
      <c r="K261" s="307"/>
      <c r="L261" s="296"/>
      <c r="S261" s="297"/>
    </row>
    <row r="262" spans="1:19" s="86" customFormat="1" x14ac:dyDescent="0.25">
      <c r="A262" s="318"/>
      <c r="B262" s="319"/>
      <c r="F262" s="298"/>
      <c r="G262" s="320"/>
      <c r="H262" s="319"/>
      <c r="J262" s="296"/>
      <c r="K262" s="307"/>
      <c r="L262" s="296"/>
      <c r="S262" s="297"/>
    </row>
    <row r="263" spans="1:19" s="86" customFormat="1" x14ac:dyDescent="0.25">
      <c r="A263" s="318"/>
      <c r="B263" s="319"/>
      <c r="F263" s="298"/>
      <c r="G263" s="320"/>
      <c r="H263" s="319"/>
      <c r="J263" s="296"/>
      <c r="K263" s="307"/>
      <c r="L263" s="296"/>
      <c r="S263" s="297"/>
    </row>
    <row r="264" spans="1:19" s="86" customFormat="1" x14ac:dyDescent="0.25">
      <c r="A264" s="318"/>
      <c r="B264" s="319"/>
      <c r="F264" s="298"/>
      <c r="G264" s="320"/>
      <c r="H264" s="319"/>
      <c r="J264" s="296"/>
      <c r="K264" s="307"/>
      <c r="L264" s="296"/>
      <c r="S264" s="297"/>
    </row>
    <row r="265" spans="1:19" s="86" customFormat="1" x14ac:dyDescent="0.25">
      <c r="A265" s="318"/>
      <c r="B265" s="319"/>
      <c r="F265" s="298"/>
      <c r="G265" s="320"/>
      <c r="H265" s="319"/>
      <c r="J265" s="296"/>
      <c r="K265" s="307"/>
      <c r="L265" s="296"/>
      <c r="S265" s="297"/>
    </row>
    <row r="266" spans="1:19" s="86" customFormat="1" x14ac:dyDescent="0.25">
      <c r="A266" s="318"/>
      <c r="B266" s="319"/>
      <c r="F266" s="298"/>
      <c r="G266" s="320"/>
      <c r="H266" s="319"/>
      <c r="J266" s="296"/>
      <c r="K266" s="307"/>
      <c r="L266" s="296"/>
      <c r="S266" s="297"/>
    </row>
    <row r="267" spans="1:19" s="86" customFormat="1" x14ac:dyDescent="0.25">
      <c r="A267" s="318"/>
      <c r="B267" s="319"/>
      <c r="F267" s="298"/>
      <c r="G267" s="320"/>
      <c r="H267" s="319"/>
      <c r="J267" s="296"/>
      <c r="K267" s="307"/>
      <c r="L267" s="296"/>
      <c r="S267" s="297"/>
    </row>
    <row r="268" spans="1:19" s="86" customFormat="1" x14ac:dyDescent="0.25">
      <c r="A268" s="318"/>
      <c r="B268" s="319"/>
      <c r="F268" s="298"/>
      <c r="G268" s="320"/>
      <c r="H268" s="319"/>
      <c r="J268" s="296"/>
      <c r="K268" s="307"/>
      <c r="L268" s="296"/>
      <c r="S268" s="297"/>
    </row>
    <row r="269" spans="1:19" s="86" customFormat="1" x14ac:dyDescent="0.25">
      <c r="A269" s="318"/>
      <c r="B269" s="319"/>
      <c r="F269" s="298"/>
      <c r="G269" s="320"/>
      <c r="H269" s="319"/>
      <c r="J269" s="296"/>
      <c r="K269" s="307"/>
      <c r="L269" s="296"/>
      <c r="S269" s="297"/>
    </row>
    <row r="270" spans="1:19" s="86" customFormat="1" x14ac:dyDescent="0.25">
      <c r="A270" s="318"/>
      <c r="B270" s="319"/>
      <c r="F270" s="298"/>
      <c r="G270" s="320"/>
      <c r="H270" s="319"/>
      <c r="J270" s="296"/>
      <c r="K270" s="307"/>
      <c r="L270" s="296"/>
      <c r="S270" s="297"/>
    </row>
    <row r="271" spans="1:19" s="86" customFormat="1" x14ac:dyDescent="0.25">
      <c r="A271" s="318"/>
      <c r="B271" s="319"/>
      <c r="F271" s="298"/>
      <c r="G271" s="320"/>
      <c r="H271" s="319"/>
      <c r="J271" s="296"/>
      <c r="K271" s="307"/>
      <c r="L271" s="296"/>
      <c r="S271" s="297"/>
    </row>
    <row r="272" spans="1:19" s="86" customFormat="1" x14ac:dyDescent="0.25">
      <c r="A272" s="318"/>
      <c r="B272" s="319"/>
      <c r="F272" s="298"/>
      <c r="G272" s="320"/>
      <c r="H272" s="319"/>
      <c r="J272" s="296"/>
      <c r="K272" s="307"/>
      <c r="L272" s="296"/>
      <c r="S272" s="297"/>
    </row>
    <row r="273" spans="1:19" s="86" customFormat="1" x14ac:dyDescent="0.25">
      <c r="A273" s="318"/>
      <c r="B273" s="319"/>
      <c r="F273" s="298"/>
      <c r="G273" s="320"/>
      <c r="H273" s="319"/>
      <c r="J273" s="296"/>
      <c r="K273" s="307"/>
      <c r="L273" s="296"/>
      <c r="S273" s="297"/>
    </row>
    <row r="274" spans="1:19" s="86" customFormat="1" x14ac:dyDescent="0.25">
      <c r="A274" s="318"/>
      <c r="B274" s="319"/>
      <c r="F274" s="298"/>
      <c r="G274" s="320"/>
      <c r="H274" s="319"/>
      <c r="J274" s="296"/>
      <c r="K274" s="307"/>
      <c r="L274" s="296"/>
      <c r="S274" s="297"/>
    </row>
    <row r="275" spans="1:19" s="86" customFormat="1" x14ac:dyDescent="0.25">
      <c r="A275" s="318"/>
      <c r="B275" s="319"/>
      <c r="F275" s="298"/>
      <c r="G275" s="320"/>
      <c r="H275" s="319"/>
      <c r="J275" s="296"/>
      <c r="K275" s="307"/>
      <c r="L275" s="296"/>
      <c r="S275" s="297"/>
    </row>
    <row r="276" spans="1:19" s="86" customFormat="1" x14ac:dyDescent="0.25">
      <c r="A276" s="318"/>
      <c r="B276" s="319"/>
      <c r="F276" s="298"/>
      <c r="G276" s="320"/>
      <c r="H276" s="319"/>
      <c r="J276" s="296"/>
      <c r="K276" s="307"/>
      <c r="L276" s="296"/>
      <c r="S276" s="297"/>
    </row>
    <row r="277" spans="1:19" s="86" customFormat="1" x14ac:dyDescent="0.25">
      <c r="A277" s="318"/>
      <c r="B277" s="319"/>
      <c r="F277" s="298"/>
      <c r="G277" s="320"/>
      <c r="H277" s="319"/>
      <c r="J277" s="296"/>
      <c r="K277" s="307"/>
      <c r="L277" s="296"/>
      <c r="S277" s="297"/>
    </row>
    <row r="278" spans="1:19" s="86" customFormat="1" x14ac:dyDescent="0.25">
      <c r="A278" s="318"/>
      <c r="B278" s="319"/>
      <c r="F278" s="298"/>
      <c r="G278" s="320"/>
      <c r="H278" s="319"/>
      <c r="J278" s="296"/>
      <c r="K278" s="307"/>
      <c r="L278" s="296"/>
      <c r="S278" s="297"/>
    </row>
    <row r="279" spans="1:19" s="86" customFormat="1" x14ac:dyDescent="0.25">
      <c r="A279" s="318"/>
      <c r="B279" s="319"/>
      <c r="F279" s="298"/>
      <c r="G279" s="320"/>
      <c r="H279" s="319"/>
      <c r="J279" s="296"/>
      <c r="K279" s="307"/>
      <c r="L279" s="296"/>
      <c r="S279" s="297"/>
    </row>
    <row r="280" spans="1:19" s="86" customFormat="1" x14ac:dyDescent="0.25">
      <c r="A280" s="318"/>
      <c r="B280" s="319"/>
      <c r="F280" s="298"/>
      <c r="G280" s="320"/>
      <c r="H280" s="319"/>
      <c r="J280" s="296"/>
      <c r="K280" s="307"/>
      <c r="L280" s="296"/>
      <c r="S280" s="297"/>
    </row>
    <row r="281" spans="1:19" s="86" customFormat="1" x14ac:dyDescent="0.25">
      <c r="A281" s="318"/>
      <c r="B281" s="319"/>
      <c r="F281" s="298"/>
      <c r="G281" s="320"/>
      <c r="H281" s="319"/>
      <c r="J281" s="296"/>
      <c r="K281" s="307"/>
      <c r="L281" s="296"/>
      <c r="S281" s="297"/>
    </row>
    <row r="282" spans="1:19" s="86" customFormat="1" x14ac:dyDescent="0.25">
      <c r="A282" s="318"/>
      <c r="B282" s="319"/>
      <c r="F282" s="298"/>
      <c r="G282" s="320"/>
      <c r="H282" s="319"/>
      <c r="J282" s="296"/>
      <c r="K282" s="307"/>
      <c r="L282" s="296"/>
      <c r="S282" s="297"/>
    </row>
    <row r="283" spans="1:19" s="86" customFormat="1" x14ac:dyDescent="0.25">
      <c r="A283" s="318"/>
      <c r="B283" s="319"/>
      <c r="F283" s="298"/>
      <c r="G283" s="320"/>
      <c r="H283" s="319"/>
      <c r="J283" s="296"/>
      <c r="K283" s="307"/>
      <c r="L283" s="296"/>
      <c r="S283" s="297"/>
    </row>
    <row r="284" spans="1:19" s="86" customFormat="1" x14ac:dyDescent="0.25">
      <c r="A284" s="318"/>
      <c r="B284" s="319"/>
      <c r="F284" s="298"/>
      <c r="G284" s="320"/>
      <c r="H284" s="319"/>
      <c r="J284" s="296"/>
      <c r="K284" s="307"/>
      <c r="L284" s="296"/>
      <c r="S284" s="297"/>
    </row>
    <row r="285" spans="1:19" s="86" customFormat="1" x14ac:dyDescent="0.25">
      <c r="A285" s="318"/>
      <c r="B285" s="319"/>
      <c r="F285" s="298"/>
      <c r="G285" s="320"/>
      <c r="H285" s="319"/>
      <c r="J285" s="296"/>
      <c r="K285" s="307"/>
      <c r="L285" s="296"/>
      <c r="S285" s="297"/>
    </row>
    <row r="286" spans="1:19" s="86" customFormat="1" x14ac:dyDescent="0.25">
      <c r="A286" s="318"/>
      <c r="B286" s="319"/>
      <c r="F286" s="298"/>
      <c r="G286" s="320"/>
      <c r="H286" s="319"/>
      <c r="J286" s="296"/>
      <c r="K286" s="307"/>
      <c r="L286" s="296"/>
      <c r="S286" s="297"/>
    </row>
    <row r="287" spans="1:19" s="86" customFormat="1" x14ac:dyDescent="0.25">
      <c r="A287" s="318"/>
      <c r="B287" s="319"/>
      <c r="F287" s="298"/>
      <c r="G287" s="320"/>
      <c r="H287" s="319"/>
      <c r="J287" s="296"/>
      <c r="K287" s="307"/>
      <c r="L287" s="296"/>
      <c r="S287" s="297"/>
    </row>
    <row r="288" spans="1:19" s="86" customFormat="1" x14ac:dyDescent="0.25">
      <c r="A288" s="318"/>
      <c r="B288" s="319"/>
      <c r="F288" s="298"/>
      <c r="G288" s="320"/>
      <c r="H288" s="319"/>
      <c r="J288" s="296"/>
      <c r="K288" s="307"/>
      <c r="L288" s="296"/>
      <c r="S288" s="297"/>
    </row>
    <row r="289" spans="1:19" s="86" customFormat="1" x14ac:dyDescent="0.25">
      <c r="A289" s="318"/>
      <c r="B289" s="319"/>
      <c r="F289" s="298"/>
      <c r="G289" s="320"/>
      <c r="H289" s="319"/>
      <c r="J289" s="296"/>
      <c r="K289" s="307"/>
      <c r="L289" s="296"/>
      <c r="S289" s="297"/>
    </row>
    <row r="290" spans="1:19" s="86" customFormat="1" x14ac:dyDescent="0.25">
      <c r="A290" s="318"/>
      <c r="B290" s="319"/>
      <c r="F290" s="298"/>
      <c r="G290" s="320"/>
      <c r="H290" s="319"/>
      <c r="J290" s="296"/>
      <c r="K290" s="307"/>
      <c r="L290" s="296"/>
      <c r="S290" s="297"/>
    </row>
    <row r="291" spans="1:19" s="86" customFormat="1" x14ac:dyDescent="0.25">
      <c r="A291" s="318"/>
      <c r="B291" s="319"/>
      <c r="F291" s="298"/>
      <c r="G291" s="320"/>
      <c r="H291" s="319"/>
      <c r="J291" s="296"/>
      <c r="K291" s="307"/>
      <c r="L291" s="296"/>
      <c r="S291" s="297"/>
    </row>
    <row r="292" spans="1:19" s="86" customFormat="1" x14ac:dyDescent="0.25">
      <c r="A292" s="318"/>
      <c r="B292" s="319"/>
      <c r="F292" s="298"/>
      <c r="G292" s="320"/>
      <c r="H292" s="319"/>
      <c r="J292" s="296"/>
      <c r="K292" s="307"/>
      <c r="L292" s="296"/>
      <c r="S292" s="297"/>
    </row>
    <row r="293" spans="1:19" s="86" customFormat="1" x14ac:dyDescent="0.25">
      <c r="A293" s="318"/>
      <c r="B293" s="319"/>
      <c r="F293" s="298"/>
      <c r="G293" s="320"/>
      <c r="H293" s="319"/>
      <c r="J293" s="296"/>
      <c r="K293" s="307"/>
      <c r="L293" s="296"/>
      <c r="S293" s="297"/>
    </row>
    <row r="294" spans="1:19" s="86" customFormat="1" x14ac:dyDescent="0.25">
      <c r="A294" s="318"/>
      <c r="B294" s="319"/>
      <c r="F294" s="298"/>
      <c r="G294" s="320"/>
      <c r="H294" s="319"/>
      <c r="J294" s="296"/>
      <c r="K294" s="307"/>
      <c r="L294" s="296"/>
      <c r="S294" s="297"/>
    </row>
    <row r="295" spans="1:19" s="86" customFormat="1" x14ac:dyDescent="0.25">
      <c r="A295" s="318"/>
      <c r="B295" s="319"/>
      <c r="F295" s="298"/>
      <c r="G295" s="320"/>
      <c r="H295" s="319"/>
      <c r="J295" s="296"/>
      <c r="K295" s="307"/>
      <c r="L295" s="296"/>
      <c r="S295" s="297"/>
    </row>
    <row r="296" spans="1:19" s="86" customFormat="1" x14ac:dyDescent="0.25">
      <c r="A296" s="318"/>
      <c r="B296" s="319"/>
      <c r="F296" s="298"/>
      <c r="G296" s="320"/>
      <c r="H296" s="319"/>
      <c r="J296" s="296"/>
      <c r="K296" s="307"/>
      <c r="L296" s="296"/>
      <c r="S296" s="297"/>
    </row>
    <row r="297" spans="1:19" s="86" customFormat="1" x14ac:dyDescent="0.25">
      <c r="A297" s="318"/>
      <c r="B297" s="319"/>
      <c r="F297" s="298"/>
      <c r="G297" s="320"/>
      <c r="H297" s="319"/>
      <c r="J297" s="296"/>
      <c r="K297" s="307"/>
      <c r="L297" s="296"/>
      <c r="S297" s="297"/>
    </row>
    <row r="298" spans="1:19" s="86" customFormat="1" x14ac:dyDescent="0.25">
      <c r="A298" s="318"/>
      <c r="B298" s="319"/>
      <c r="F298" s="298"/>
      <c r="G298" s="320"/>
      <c r="H298" s="319"/>
      <c r="J298" s="296"/>
      <c r="K298" s="307"/>
      <c r="L298" s="296"/>
      <c r="S298" s="297"/>
    </row>
    <row r="299" spans="1:19" s="86" customFormat="1" x14ac:dyDescent="0.25">
      <c r="A299" s="318"/>
      <c r="B299" s="319"/>
      <c r="F299" s="298"/>
      <c r="G299" s="320"/>
      <c r="H299" s="319"/>
      <c r="J299" s="296"/>
      <c r="K299" s="307"/>
      <c r="L299" s="296"/>
      <c r="S299" s="297"/>
    </row>
    <row r="300" spans="1:19" s="86" customFormat="1" x14ac:dyDescent="0.25">
      <c r="A300" s="318"/>
      <c r="B300" s="319"/>
      <c r="F300" s="298"/>
      <c r="G300" s="320"/>
      <c r="H300" s="319"/>
      <c r="J300" s="296"/>
      <c r="K300" s="307"/>
      <c r="L300" s="296"/>
      <c r="S300" s="297"/>
    </row>
    <row r="301" spans="1:19" s="86" customFormat="1" x14ac:dyDescent="0.25">
      <c r="A301" s="318"/>
      <c r="B301" s="319"/>
      <c r="F301" s="298"/>
      <c r="G301" s="320"/>
      <c r="H301" s="319"/>
      <c r="J301" s="296"/>
      <c r="K301" s="307"/>
      <c r="L301" s="296"/>
      <c r="S301" s="297"/>
    </row>
    <row r="302" spans="1:19" s="86" customFormat="1" x14ac:dyDescent="0.25">
      <c r="A302" s="318"/>
      <c r="B302" s="319"/>
      <c r="F302" s="298"/>
      <c r="G302" s="320"/>
      <c r="H302" s="319"/>
      <c r="J302" s="296"/>
      <c r="K302" s="307"/>
      <c r="L302" s="296"/>
      <c r="S302" s="297"/>
    </row>
    <row r="303" spans="1:19" s="86" customFormat="1" x14ac:dyDescent="0.25">
      <c r="A303" s="318"/>
      <c r="B303" s="319"/>
      <c r="F303" s="298"/>
      <c r="G303" s="320"/>
      <c r="H303" s="319"/>
      <c r="J303" s="296"/>
      <c r="K303" s="307"/>
      <c r="L303" s="296"/>
      <c r="S303" s="297"/>
    </row>
    <row r="304" spans="1:19" s="86" customFormat="1" x14ac:dyDescent="0.25">
      <c r="A304" s="318"/>
      <c r="B304" s="319"/>
      <c r="F304" s="298"/>
      <c r="G304" s="320"/>
      <c r="H304" s="319"/>
      <c r="J304" s="296"/>
      <c r="K304" s="307"/>
      <c r="L304" s="296"/>
      <c r="S304" s="297"/>
    </row>
    <row r="305" spans="1:19" s="86" customFormat="1" x14ac:dyDescent="0.25">
      <c r="A305" s="318"/>
      <c r="B305" s="319"/>
      <c r="F305" s="298"/>
      <c r="G305" s="320"/>
      <c r="H305" s="319"/>
      <c r="J305" s="296"/>
      <c r="K305" s="307"/>
      <c r="L305" s="296"/>
      <c r="S305" s="297"/>
    </row>
    <row r="306" spans="1:19" s="86" customFormat="1" x14ac:dyDescent="0.25">
      <c r="A306" s="318"/>
      <c r="B306" s="319"/>
      <c r="F306" s="298"/>
      <c r="G306" s="320"/>
      <c r="H306" s="319"/>
      <c r="J306" s="296"/>
      <c r="K306" s="307"/>
      <c r="L306" s="296"/>
      <c r="S306" s="297"/>
    </row>
    <row r="307" spans="1:19" s="86" customFormat="1" x14ac:dyDescent="0.25">
      <c r="A307" s="318"/>
      <c r="B307" s="319"/>
      <c r="F307" s="298"/>
      <c r="G307" s="320"/>
      <c r="H307" s="319"/>
      <c r="J307" s="296"/>
      <c r="K307" s="307"/>
      <c r="L307" s="296"/>
      <c r="S307" s="297"/>
    </row>
    <row r="308" spans="1:19" s="86" customFormat="1" x14ac:dyDescent="0.25">
      <c r="A308" s="318"/>
      <c r="B308" s="319"/>
      <c r="F308" s="298"/>
      <c r="G308" s="320"/>
      <c r="H308" s="319"/>
      <c r="J308" s="296"/>
      <c r="K308" s="307"/>
      <c r="L308" s="296"/>
      <c r="S308" s="297"/>
    </row>
    <row r="309" spans="1:19" s="86" customFormat="1" x14ac:dyDescent="0.25">
      <c r="A309" s="318"/>
      <c r="B309" s="319"/>
      <c r="F309" s="298"/>
      <c r="G309" s="320"/>
      <c r="H309" s="319"/>
      <c r="J309" s="296"/>
      <c r="K309" s="307"/>
      <c r="L309" s="296"/>
      <c r="S309" s="297"/>
    </row>
    <row r="310" spans="1:19" s="86" customFormat="1" x14ac:dyDescent="0.25">
      <c r="A310" s="318"/>
      <c r="B310" s="319"/>
      <c r="F310" s="298"/>
      <c r="G310" s="320"/>
      <c r="H310" s="319"/>
      <c r="J310" s="296"/>
      <c r="K310" s="307"/>
      <c r="L310" s="296"/>
      <c r="S310" s="297"/>
    </row>
    <row r="311" spans="1:19" s="86" customFormat="1" x14ac:dyDescent="0.25">
      <c r="A311" s="318"/>
      <c r="B311" s="319"/>
      <c r="F311" s="298"/>
      <c r="G311" s="320"/>
      <c r="H311" s="319"/>
      <c r="J311" s="296"/>
      <c r="K311" s="307"/>
      <c r="L311" s="296"/>
      <c r="S311" s="297"/>
    </row>
    <row r="312" spans="1:19" s="86" customFormat="1" x14ac:dyDescent="0.25">
      <c r="A312" s="318"/>
      <c r="B312" s="319"/>
      <c r="F312" s="298"/>
      <c r="G312" s="320"/>
      <c r="H312" s="319"/>
      <c r="J312" s="296"/>
      <c r="K312" s="307"/>
      <c r="L312" s="296"/>
      <c r="S312" s="297"/>
    </row>
    <row r="313" spans="1:19" s="86" customFormat="1" x14ac:dyDescent="0.25">
      <c r="A313" s="318"/>
      <c r="B313" s="319"/>
      <c r="F313" s="298"/>
      <c r="G313" s="320"/>
      <c r="H313" s="319"/>
      <c r="J313" s="296"/>
      <c r="K313" s="307"/>
      <c r="L313" s="296"/>
      <c r="S313" s="297"/>
    </row>
    <row r="314" spans="1:19" s="86" customFormat="1" x14ac:dyDescent="0.25">
      <c r="A314" s="318"/>
      <c r="B314" s="319"/>
      <c r="F314" s="298"/>
      <c r="G314" s="320"/>
      <c r="H314" s="319"/>
      <c r="J314" s="296"/>
      <c r="K314" s="307"/>
      <c r="L314" s="296"/>
      <c r="S314" s="297"/>
    </row>
    <row r="315" spans="1:19" s="86" customFormat="1" x14ac:dyDescent="0.25">
      <c r="A315" s="318"/>
      <c r="B315" s="319"/>
      <c r="F315" s="298"/>
      <c r="G315" s="320"/>
      <c r="H315" s="319"/>
      <c r="J315" s="296"/>
      <c r="K315" s="307"/>
      <c r="L315" s="296"/>
      <c r="S315" s="297"/>
    </row>
    <row r="316" spans="1:19" s="86" customFormat="1" x14ac:dyDescent="0.25">
      <c r="A316" s="318"/>
      <c r="B316" s="319"/>
      <c r="F316" s="298"/>
      <c r="G316" s="320"/>
      <c r="H316" s="319"/>
      <c r="J316" s="296"/>
      <c r="K316" s="307"/>
      <c r="L316" s="296"/>
      <c r="S316" s="297"/>
    </row>
    <row r="317" spans="1:19" s="86" customFormat="1" x14ac:dyDescent="0.25">
      <c r="A317" s="318"/>
      <c r="B317" s="319"/>
      <c r="F317" s="298"/>
      <c r="G317" s="320"/>
      <c r="H317" s="319"/>
      <c r="J317" s="296"/>
      <c r="K317" s="307"/>
      <c r="L317" s="296"/>
      <c r="S317" s="297"/>
    </row>
    <row r="318" spans="1:19" s="86" customFormat="1" x14ac:dyDescent="0.25">
      <c r="A318" s="318"/>
      <c r="B318" s="319"/>
      <c r="F318" s="298"/>
      <c r="G318" s="320"/>
      <c r="H318" s="319"/>
      <c r="J318" s="296"/>
      <c r="K318" s="307"/>
      <c r="L318" s="296"/>
      <c r="S318" s="297"/>
    </row>
    <row r="319" spans="1:19" s="86" customFormat="1" x14ac:dyDescent="0.25">
      <c r="A319" s="318"/>
      <c r="B319" s="319"/>
      <c r="F319" s="298"/>
      <c r="G319" s="320"/>
      <c r="H319" s="319"/>
      <c r="J319" s="296"/>
      <c r="K319" s="307"/>
      <c r="L319" s="296"/>
      <c r="S319" s="297"/>
    </row>
    <row r="320" spans="1:19" s="86" customFormat="1" x14ac:dyDescent="0.25">
      <c r="A320" s="318"/>
      <c r="B320" s="319"/>
      <c r="F320" s="298"/>
      <c r="G320" s="320"/>
      <c r="H320" s="319"/>
      <c r="J320" s="296"/>
      <c r="K320" s="307"/>
      <c r="L320" s="296"/>
      <c r="S320" s="297"/>
    </row>
    <row r="321" spans="1:19" s="86" customFormat="1" x14ac:dyDescent="0.25">
      <c r="A321" s="318"/>
      <c r="B321" s="319"/>
      <c r="F321" s="298"/>
      <c r="G321" s="320"/>
      <c r="H321" s="319"/>
      <c r="J321" s="296"/>
      <c r="K321" s="307"/>
      <c r="L321" s="296"/>
      <c r="S321" s="297"/>
    </row>
    <row r="322" spans="1:19" s="86" customFormat="1" x14ac:dyDescent="0.25">
      <c r="A322" s="318"/>
      <c r="B322" s="319"/>
      <c r="F322" s="298"/>
      <c r="G322" s="320"/>
      <c r="H322" s="319"/>
      <c r="J322" s="296"/>
      <c r="K322" s="307"/>
      <c r="L322" s="296"/>
      <c r="S322" s="297"/>
    </row>
    <row r="323" spans="1:19" s="86" customFormat="1" x14ac:dyDescent="0.25">
      <c r="A323" s="318"/>
      <c r="B323" s="319"/>
      <c r="F323" s="298"/>
      <c r="G323" s="320"/>
      <c r="H323" s="319"/>
      <c r="J323" s="296"/>
      <c r="K323" s="307"/>
      <c r="L323" s="296"/>
      <c r="S323" s="297"/>
    </row>
    <row r="324" spans="1:19" s="86" customFormat="1" x14ac:dyDescent="0.25">
      <c r="A324" s="318"/>
      <c r="B324" s="319"/>
      <c r="F324" s="298"/>
      <c r="G324" s="320"/>
      <c r="H324" s="319"/>
      <c r="J324" s="296"/>
      <c r="K324" s="307"/>
      <c r="L324" s="296"/>
      <c r="S324" s="297"/>
    </row>
    <row r="325" spans="1:19" s="86" customFormat="1" x14ac:dyDescent="0.25">
      <c r="A325" s="318"/>
      <c r="B325" s="319"/>
      <c r="F325" s="298"/>
      <c r="G325" s="320"/>
      <c r="H325" s="319"/>
      <c r="J325" s="296"/>
      <c r="K325" s="307"/>
      <c r="L325" s="296"/>
      <c r="S325" s="297"/>
    </row>
    <row r="326" spans="1:19" s="86" customFormat="1" x14ac:dyDescent="0.25">
      <c r="A326" s="318"/>
      <c r="B326" s="319"/>
      <c r="F326" s="298"/>
      <c r="G326" s="320"/>
      <c r="H326" s="319"/>
      <c r="J326" s="296"/>
      <c r="K326" s="307"/>
      <c r="L326" s="296"/>
      <c r="S326" s="297"/>
    </row>
    <row r="327" spans="1:19" s="86" customFormat="1" x14ac:dyDescent="0.25">
      <c r="A327" s="318"/>
      <c r="B327" s="319"/>
      <c r="F327" s="298"/>
      <c r="G327" s="320"/>
      <c r="H327" s="319"/>
      <c r="J327" s="296"/>
      <c r="K327" s="307"/>
      <c r="L327" s="296"/>
      <c r="S327" s="297"/>
    </row>
    <row r="328" spans="1:19" s="86" customFormat="1" x14ac:dyDescent="0.25">
      <c r="A328" s="318"/>
      <c r="B328" s="319"/>
      <c r="F328" s="298"/>
      <c r="G328" s="320"/>
      <c r="H328" s="319"/>
      <c r="J328" s="296"/>
      <c r="K328" s="307"/>
      <c r="L328" s="296"/>
      <c r="S328" s="297"/>
    </row>
    <row r="329" spans="1:19" s="86" customFormat="1" x14ac:dyDescent="0.25">
      <c r="A329" s="318"/>
      <c r="B329" s="319"/>
      <c r="F329" s="298"/>
      <c r="G329" s="320"/>
      <c r="H329" s="319"/>
      <c r="J329" s="296"/>
      <c r="K329" s="307"/>
      <c r="L329" s="296"/>
      <c r="S329" s="297"/>
    </row>
    <row r="330" spans="1:19" s="86" customFormat="1" x14ac:dyDescent="0.25">
      <c r="A330" s="318"/>
      <c r="B330" s="319"/>
      <c r="F330" s="298"/>
      <c r="G330" s="320"/>
      <c r="H330" s="319"/>
      <c r="J330" s="296"/>
      <c r="K330" s="307"/>
      <c r="L330" s="296"/>
      <c r="S330" s="297"/>
    </row>
    <row r="331" spans="1:19" s="86" customFormat="1" x14ac:dyDescent="0.25">
      <c r="A331" s="318"/>
      <c r="B331" s="319"/>
      <c r="F331" s="298"/>
      <c r="G331" s="320"/>
      <c r="H331" s="319"/>
      <c r="J331" s="296"/>
      <c r="K331" s="307"/>
      <c r="L331" s="296"/>
      <c r="S331" s="297"/>
    </row>
    <row r="332" spans="1:19" s="86" customFormat="1" x14ac:dyDescent="0.25">
      <c r="A332" s="318"/>
      <c r="B332" s="319"/>
      <c r="F332" s="298"/>
      <c r="G332" s="320"/>
      <c r="H332" s="319"/>
      <c r="J332" s="296"/>
      <c r="K332" s="307"/>
      <c r="L332" s="296"/>
      <c r="S332" s="297"/>
    </row>
    <row r="333" spans="1:19" s="86" customFormat="1" x14ac:dyDescent="0.25">
      <c r="A333" s="318"/>
      <c r="B333" s="319"/>
      <c r="F333" s="298"/>
      <c r="G333" s="320"/>
      <c r="H333" s="319"/>
      <c r="J333" s="296"/>
      <c r="K333" s="307"/>
      <c r="L333" s="296"/>
      <c r="S333" s="297"/>
    </row>
    <row r="334" spans="1:19" s="86" customFormat="1" x14ac:dyDescent="0.25">
      <c r="A334" s="318"/>
      <c r="B334" s="319"/>
      <c r="F334" s="298"/>
      <c r="G334" s="320"/>
      <c r="H334" s="319"/>
      <c r="J334" s="296"/>
      <c r="K334" s="307"/>
      <c r="L334" s="296"/>
      <c r="S334" s="297"/>
    </row>
    <row r="335" spans="1:19" s="86" customFormat="1" x14ac:dyDescent="0.25">
      <c r="A335" s="318"/>
      <c r="B335" s="319"/>
      <c r="F335" s="298"/>
      <c r="G335" s="320"/>
      <c r="H335" s="319"/>
      <c r="J335" s="296"/>
      <c r="K335" s="307"/>
      <c r="L335" s="296"/>
      <c r="S335" s="297"/>
    </row>
    <row r="336" spans="1:19" s="86" customFormat="1" x14ac:dyDescent="0.25">
      <c r="A336" s="318"/>
      <c r="B336" s="319"/>
      <c r="F336" s="298"/>
      <c r="G336" s="320"/>
      <c r="H336" s="319"/>
      <c r="J336" s="296"/>
      <c r="K336" s="307"/>
      <c r="L336" s="296"/>
      <c r="S336" s="297"/>
    </row>
    <row r="337" spans="1:19" s="86" customFormat="1" x14ac:dyDescent="0.25">
      <c r="A337" s="318"/>
      <c r="B337" s="319"/>
      <c r="F337" s="298"/>
      <c r="G337" s="320"/>
      <c r="H337" s="319"/>
      <c r="J337" s="296"/>
      <c r="K337" s="307"/>
      <c r="L337" s="296"/>
      <c r="S337" s="297"/>
    </row>
    <row r="338" spans="1:19" s="86" customFormat="1" x14ac:dyDescent="0.25">
      <c r="A338" s="318"/>
      <c r="B338" s="319"/>
      <c r="F338" s="298"/>
      <c r="G338" s="320"/>
      <c r="H338" s="319"/>
      <c r="J338" s="296"/>
      <c r="K338" s="307"/>
      <c r="L338" s="296"/>
      <c r="S338" s="297"/>
    </row>
    <row r="339" spans="1:19" s="86" customFormat="1" x14ac:dyDescent="0.25">
      <c r="A339" s="318"/>
      <c r="B339" s="319"/>
      <c r="F339" s="298"/>
      <c r="G339" s="320"/>
      <c r="H339" s="319"/>
      <c r="J339" s="296"/>
      <c r="K339" s="307"/>
      <c r="L339" s="296"/>
      <c r="S339" s="297"/>
    </row>
    <row r="340" spans="1:19" s="86" customFormat="1" x14ac:dyDescent="0.25">
      <c r="A340" s="318"/>
      <c r="B340" s="319"/>
      <c r="F340" s="298"/>
      <c r="G340" s="320"/>
      <c r="H340" s="319"/>
      <c r="J340" s="296"/>
      <c r="K340" s="307"/>
      <c r="L340" s="296"/>
      <c r="S340" s="297"/>
    </row>
    <row r="341" spans="1:19" s="86" customFormat="1" x14ac:dyDescent="0.25">
      <c r="A341" s="318"/>
      <c r="B341" s="319"/>
      <c r="F341" s="298"/>
      <c r="G341" s="320"/>
      <c r="H341" s="319"/>
      <c r="J341" s="296"/>
      <c r="K341" s="307"/>
      <c r="L341" s="296"/>
      <c r="S341" s="297"/>
    </row>
    <row r="342" spans="1:19" s="86" customFormat="1" x14ac:dyDescent="0.25">
      <c r="A342" s="318"/>
      <c r="B342" s="319"/>
      <c r="F342" s="298"/>
      <c r="G342" s="320"/>
      <c r="H342" s="319"/>
      <c r="J342" s="296"/>
      <c r="K342" s="307"/>
      <c r="L342" s="296"/>
      <c r="S342" s="297"/>
    </row>
    <row r="343" spans="1:19" s="86" customFormat="1" x14ac:dyDescent="0.25">
      <c r="A343" s="318"/>
      <c r="B343" s="319"/>
      <c r="F343" s="298"/>
      <c r="G343" s="320"/>
      <c r="H343" s="319"/>
      <c r="J343" s="296"/>
      <c r="K343" s="307"/>
      <c r="L343" s="296"/>
      <c r="S343" s="297"/>
    </row>
    <row r="344" spans="1:19" s="86" customFormat="1" x14ac:dyDescent="0.25">
      <c r="A344" s="318"/>
      <c r="B344" s="319"/>
      <c r="F344" s="298"/>
      <c r="G344" s="320"/>
      <c r="H344" s="319"/>
      <c r="J344" s="296"/>
      <c r="K344" s="307"/>
      <c r="L344" s="296"/>
      <c r="S344" s="297"/>
    </row>
    <row r="345" spans="1:19" s="86" customFormat="1" x14ac:dyDescent="0.25">
      <c r="A345" s="318"/>
      <c r="B345" s="319"/>
      <c r="F345" s="298"/>
      <c r="G345" s="320"/>
      <c r="H345" s="319"/>
      <c r="J345" s="296"/>
      <c r="K345" s="307"/>
      <c r="L345" s="296"/>
      <c r="S345" s="297"/>
    </row>
    <row r="346" spans="1:19" s="86" customFormat="1" x14ac:dyDescent="0.25">
      <c r="A346" s="318"/>
      <c r="B346" s="319"/>
      <c r="F346" s="298"/>
      <c r="G346" s="320"/>
      <c r="H346" s="319"/>
      <c r="J346" s="296"/>
      <c r="K346" s="307"/>
      <c r="L346" s="296"/>
      <c r="S346" s="297"/>
    </row>
    <row r="347" spans="1:19" s="86" customFormat="1" x14ac:dyDescent="0.25">
      <c r="A347" s="318"/>
      <c r="B347" s="319"/>
      <c r="F347" s="298"/>
      <c r="G347" s="320"/>
      <c r="H347" s="319"/>
      <c r="J347" s="296"/>
      <c r="K347" s="307"/>
      <c r="L347" s="296"/>
      <c r="S347" s="297"/>
    </row>
    <row r="348" spans="1:19" s="86" customFormat="1" x14ac:dyDescent="0.25">
      <c r="A348" s="318"/>
      <c r="B348" s="319"/>
      <c r="F348" s="298"/>
      <c r="G348" s="320"/>
      <c r="H348" s="319"/>
      <c r="J348" s="296"/>
      <c r="K348" s="307"/>
      <c r="L348" s="296"/>
      <c r="S348" s="297"/>
    </row>
    <row r="349" spans="1:19" s="86" customFormat="1" x14ac:dyDescent="0.25">
      <c r="A349" s="318"/>
      <c r="B349" s="319"/>
      <c r="F349" s="298"/>
      <c r="G349" s="320"/>
      <c r="H349" s="319"/>
      <c r="J349" s="296"/>
      <c r="K349" s="307"/>
      <c r="L349" s="296"/>
      <c r="S349" s="297"/>
    </row>
    <row r="350" spans="1:19" s="86" customFormat="1" x14ac:dyDescent="0.25">
      <c r="A350" s="318"/>
      <c r="B350" s="319"/>
      <c r="F350" s="298"/>
      <c r="G350" s="320"/>
      <c r="H350" s="319"/>
      <c r="J350" s="296"/>
      <c r="K350" s="307"/>
      <c r="L350" s="296"/>
      <c r="S350" s="297"/>
    </row>
    <row r="351" spans="1:19" s="86" customFormat="1" x14ac:dyDescent="0.25">
      <c r="A351" s="318"/>
      <c r="B351" s="319"/>
      <c r="F351" s="298"/>
      <c r="G351" s="320"/>
      <c r="H351" s="319"/>
      <c r="J351" s="296"/>
      <c r="K351" s="307"/>
      <c r="L351" s="296"/>
      <c r="S351" s="297"/>
    </row>
    <row r="352" spans="1:19" s="86" customFormat="1" x14ac:dyDescent="0.25">
      <c r="A352" s="318"/>
      <c r="B352" s="319"/>
      <c r="F352" s="298"/>
      <c r="G352" s="320"/>
      <c r="H352" s="319"/>
      <c r="J352" s="296"/>
      <c r="K352" s="307"/>
      <c r="L352" s="296"/>
      <c r="S352" s="297"/>
    </row>
    <row r="353" spans="1:19" s="86" customFormat="1" x14ac:dyDescent="0.25">
      <c r="A353" s="318"/>
      <c r="B353" s="319"/>
      <c r="F353" s="298"/>
      <c r="G353" s="320"/>
      <c r="H353" s="319"/>
      <c r="J353" s="296"/>
      <c r="K353" s="307"/>
      <c r="L353" s="296"/>
      <c r="S353" s="297"/>
    </row>
    <row r="354" spans="1:19" s="86" customFormat="1" x14ac:dyDescent="0.25">
      <c r="A354" s="318"/>
      <c r="B354" s="319"/>
      <c r="F354" s="298"/>
      <c r="G354" s="320"/>
      <c r="H354" s="319"/>
      <c r="J354" s="296"/>
      <c r="K354" s="307"/>
      <c r="L354" s="296"/>
      <c r="S354" s="297"/>
    </row>
    <row r="355" spans="1:19" s="86" customFormat="1" x14ac:dyDescent="0.25">
      <c r="A355" s="318"/>
      <c r="B355" s="319"/>
      <c r="F355" s="298"/>
      <c r="G355" s="320"/>
      <c r="H355" s="319"/>
      <c r="J355" s="296"/>
      <c r="K355" s="307"/>
      <c r="L355" s="296"/>
      <c r="S355" s="297"/>
    </row>
    <row r="356" spans="1:19" s="86" customFormat="1" x14ac:dyDescent="0.25">
      <c r="A356" s="318"/>
      <c r="B356" s="319"/>
      <c r="F356" s="298"/>
      <c r="G356" s="320"/>
      <c r="H356" s="319"/>
      <c r="J356" s="296"/>
      <c r="K356" s="307"/>
      <c r="L356" s="296"/>
      <c r="S356" s="297"/>
    </row>
    <row r="357" spans="1:19" s="86" customFormat="1" x14ac:dyDescent="0.25">
      <c r="A357" s="318"/>
      <c r="B357" s="319"/>
      <c r="F357" s="298"/>
      <c r="G357" s="320"/>
      <c r="H357" s="319"/>
      <c r="J357" s="296"/>
      <c r="K357" s="307"/>
      <c r="L357" s="296"/>
      <c r="S357" s="297"/>
    </row>
    <row r="358" spans="1:19" s="86" customFormat="1" x14ac:dyDescent="0.25">
      <c r="A358" s="318"/>
      <c r="B358" s="319"/>
      <c r="F358" s="298"/>
      <c r="G358" s="320"/>
      <c r="H358" s="319"/>
      <c r="J358" s="296"/>
      <c r="K358" s="307"/>
      <c r="L358" s="296"/>
      <c r="S358" s="297"/>
    </row>
    <row r="359" spans="1:19" s="86" customFormat="1" x14ac:dyDescent="0.25">
      <c r="A359" s="318"/>
      <c r="B359" s="319"/>
      <c r="F359" s="298"/>
      <c r="G359" s="320"/>
      <c r="H359" s="319"/>
      <c r="J359" s="296"/>
      <c r="K359" s="307"/>
      <c r="L359" s="296"/>
      <c r="S359" s="297"/>
    </row>
    <row r="360" spans="1:19" s="86" customFormat="1" x14ac:dyDescent="0.25">
      <c r="A360" s="318"/>
      <c r="B360" s="319"/>
      <c r="F360" s="298"/>
      <c r="G360" s="320"/>
      <c r="H360" s="319"/>
      <c r="J360" s="296"/>
      <c r="K360" s="307"/>
      <c r="L360" s="296"/>
      <c r="S360" s="297"/>
    </row>
    <row r="361" spans="1:19" s="86" customFormat="1" x14ac:dyDescent="0.25">
      <c r="A361" s="318"/>
      <c r="B361" s="319"/>
      <c r="F361" s="298"/>
      <c r="G361" s="320"/>
      <c r="H361" s="319"/>
      <c r="J361" s="296"/>
      <c r="K361" s="307"/>
      <c r="L361" s="296"/>
      <c r="S361" s="297"/>
    </row>
    <row r="362" spans="1:19" s="86" customFormat="1" x14ac:dyDescent="0.25">
      <c r="A362" s="318"/>
      <c r="B362" s="319"/>
      <c r="F362" s="298"/>
      <c r="G362" s="320"/>
      <c r="H362" s="319"/>
      <c r="J362" s="296"/>
      <c r="K362" s="307"/>
      <c r="L362" s="296"/>
      <c r="S362" s="297"/>
    </row>
    <row r="363" spans="1:19" s="86" customFormat="1" x14ac:dyDescent="0.25">
      <c r="A363" s="318"/>
      <c r="B363" s="319"/>
      <c r="F363" s="298"/>
      <c r="G363" s="320"/>
      <c r="H363" s="319"/>
      <c r="J363" s="296"/>
      <c r="K363" s="307"/>
      <c r="L363" s="296"/>
      <c r="S363" s="297"/>
    </row>
    <row r="364" spans="1:19" s="86" customFormat="1" x14ac:dyDescent="0.25">
      <c r="A364" s="318"/>
      <c r="B364" s="319"/>
      <c r="F364" s="298"/>
      <c r="G364" s="320"/>
      <c r="H364" s="319"/>
      <c r="J364" s="296"/>
      <c r="K364" s="307"/>
      <c r="L364" s="296"/>
      <c r="S364" s="297"/>
    </row>
    <row r="365" spans="1:19" s="86" customFormat="1" x14ac:dyDescent="0.25">
      <c r="A365" s="318"/>
      <c r="B365" s="319"/>
      <c r="F365" s="298"/>
      <c r="G365" s="320"/>
      <c r="H365" s="319"/>
      <c r="J365" s="296"/>
      <c r="K365" s="307"/>
      <c r="L365" s="296"/>
      <c r="S365" s="297"/>
    </row>
    <row r="366" spans="1:19" s="86" customFormat="1" x14ac:dyDescent="0.25">
      <c r="A366" s="318"/>
      <c r="B366" s="319"/>
      <c r="F366" s="298"/>
      <c r="G366" s="320"/>
      <c r="H366" s="319"/>
      <c r="J366" s="296"/>
      <c r="K366" s="307"/>
      <c r="L366" s="296"/>
      <c r="S366" s="297"/>
    </row>
    <row r="367" spans="1:19" s="86" customFormat="1" x14ac:dyDescent="0.25">
      <c r="A367" s="318"/>
      <c r="B367" s="319"/>
      <c r="F367" s="298"/>
      <c r="G367" s="320"/>
      <c r="H367" s="319"/>
      <c r="J367" s="296"/>
      <c r="K367" s="307"/>
      <c r="L367" s="296"/>
      <c r="S367" s="297"/>
    </row>
    <row r="368" spans="1:19" s="86" customFormat="1" x14ac:dyDescent="0.25">
      <c r="A368" s="318"/>
      <c r="B368" s="319"/>
      <c r="F368" s="298"/>
      <c r="G368" s="320"/>
      <c r="H368" s="319"/>
      <c r="J368" s="296"/>
      <c r="K368" s="307"/>
      <c r="L368" s="296"/>
      <c r="S368" s="297"/>
    </row>
    <row r="369" spans="1:19" s="86" customFormat="1" x14ac:dyDescent="0.25">
      <c r="A369" s="318"/>
      <c r="B369" s="319"/>
      <c r="F369" s="298"/>
      <c r="G369" s="320"/>
      <c r="H369" s="319"/>
      <c r="J369" s="296"/>
      <c r="K369" s="307"/>
      <c r="L369" s="296"/>
      <c r="S369" s="297"/>
    </row>
    <row r="370" spans="1:19" s="86" customFormat="1" x14ac:dyDescent="0.25">
      <c r="A370" s="318"/>
      <c r="B370" s="319"/>
      <c r="F370" s="298"/>
      <c r="G370" s="320"/>
      <c r="H370" s="319"/>
      <c r="J370" s="296"/>
      <c r="K370" s="307"/>
      <c r="L370" s="296"/>
      <c r="S370" s="297"/>
    </row>
    <row r="371" spans="1:19" s="86" customFormat="1" x14ac:dyDescent="0.25">
      <c r="A371" s="318"/>
      <c r="B371" s="319"/>
      <c r="F371" s="298"/>
      <c r="G371" s="320"/>
      <c r="H371" s="319"/>
      <c r="J371" s="296"/>
      <c r="K371" s="307"/>
      <c r="L371" s="296"/>
      <c r="S371" s="297"/>
    </row>
    <row r="372" spans="1:19" s="86" customFormat="1" x14ac:dyDescent="0.25">
      <c r="A372" s="318"/>
      <c r="B372" s="319"/>
      <c r="F372" s="298"/>
      <c r="G372" s="320"/>
      <c r="H372" s="319"/>
      <c r="J372" s="296"/>
      <c r="K372" s="307"/>
      <c r="L372" s="296"/>
      <c r="S372" s="297"/>
    </row>
    <row r="373" spans="1:19" s="86" customFormat="1" x14ac:dyDescent="0.25">
      <c r="A373" s="318"/>
      <c r="B373" s="319"/>
      <c r="F373" s="298"/>
      <c r="G373" s="320"/>
      <c r="H373" s="319"/>
      <c r="J373" s="296"/>
      <c r="K373" s="307"/>
      <c r="L373" s="296"/>
      <c r="S373" s="297"/>
    </row>
    <row r="374" spans="1:19" s="86" customFormat="1" x14ac:dyDescent="0.25">
      <c r="A374" s="318"/>
      <c r="B374" s="319"/>
      <c r="F374" s="298"/>
      <c r="G374" s="320"/>
      <c r="H374" s="319"/>
      <c r="J374" s="296"/>
      <c r="K374" s="307"/>
      <c r="L374" s="296"/>
      <c r="S374" s="297"/>
    </row>
    <row r="375" spans="1:19" s="86" customFormat="1" x14ac:dyDescent="0.25">
      <c r="A375" s="318"/>
      <c r="B375" s="319"/>
      <c r="F375" s="298"/>
      <c r="G375" s="320"/>
      <c r="H375" s="319"/>
      <c r="J375" s="296"/>
      <c r="K375" s="307"/>
      <c r="L375" s="296"/>
      <c r="S375" s="297"/>
    </row>
    <row r="376" spans="1:19" s="86" customFormat="1" x14ac:dyDescent="0.25">
      <c r="A376" s="318"/>
      <c r="B376" s="319"/>
      <c r="F376" s="298"/>
      <c r="G376" s="320"/>
      <c r="H376" s="319"/>
      <c r="J376" s="296"/>
      <c r="K376" s="307"/>
      <c r="L376" s="296"/>
      <c r="S376" s="297"/>
    </row>
    <row r="377" spans="1:19" s="86" customFormat="1" x14ac:dyDescent="0.25">
      <c r="A377" s="318"/>
      <c r="B377" s="319"/>
      <c r="F377" s="298"/>
      <c r="G377" s="320"/>
      <c r="H377" s="319"/>
      <c r="J377" s="296"/>
      <c r="K377" s="307"/>
      <c r="L377" s="296"/>
      <c r="S377" s="297"/>
    </row>
    <row r="378" spans="1:19" s="86" customFormat="1" x14ac:dyDescent="0.25">
      <c r="A378" s="318"/>
      <c r="B378" s="319"/>
      <c r="F378" s="298"/>
      <c r="G378" s="320"/>
      <c r="H378" s="319"/>
      <c r="J378" s="296"/>
      <c r="K378" s="307"/>
      <c r="L378" s="296"/>
      <c r="S378" s="297"/>
    </row>
    <row r="379" spans="1:19" s="86" customFormat="1" x14ac:dyDescent="0.25">
      <c r="A379" s="318"/>
      <c r="B379" s="319"/>
      <c r="F379" s="298"/>
      <c r="G379" s="320"/>
      <c r="H379" s="319"/>
      <c r="J379" s="296"/>
      <c r="K379" s="307"/>
      <c r="L379" s="296"/>
      <c r="S379" s="297"/>
    </row>
    <row r="380" spans="1:19" s="86" customFormat="1" x14ac:dyDescent="0.25">
      <c r="A380" s="318"/>
      <c r="B380" s="319"/>
      <c r="F380" s="298"/>
      <c r="G380" s="320"/>
      <c r="H380" s="319"/>
      <c r="J380" s="296"/>
      <c r="K380" s="307"/>
      <c r="L380" s="296"/>
      <c r="S380" s="297"/>
    </row>
    <row r="381" spans="1:19" s="86" customFormat="1" x14ac:dyDescent="0.25">
      <c r="A381" s="318"/>
      <c r="B381" s="319"/>
      <c r="F381" s="298"/>
      <c r="G381" s="320"/>
      <c r="H381" s="319"/>
      <c r="J381" s="296"/>
      <c r="K381" s="307"/>
      <c r="L381" s="296"/>
      <c r="S381" s="297"/>
    </row>
    <row r="382" spans="1:19" s="86" customFormat="1" x14ac:dyDescent="0.25">
      <c r="A382" s="318"/>
      <c r="B382" s="319"/>
      <c r="F382" s="298"/>
      <c r="G382" s="320"/>
      <c r="H382" s="319"/>
      <c r="J382" s="296"/>
      <c r="K382" s="307"/>
      <c r="L382" s="296"/>
      <c r="S382" s="297"/>
    </row>
    <row r="383" spans="1:19" s="86" customFormat="1" x14ac:dyDescent="0.25">
      <c r="A383" s="318"/>
      <c r="B383" s="319"/>
      <c r="F383" s="298"/>
      <c r="G383" s="320"/>
      <c r="H383" s="319"/>
      <c r="J383" s="296"/>
      <c r="K383" s="307"/>
      <c r="L383" s="296"/>
      <c r="S383" s="297"/>
    </row>
    <row r="384" spans="1:19" s="86" customFormat="1" x14ac:dyDescent="0.25">
      <c r="A384" s="318"/>
      <c r="B384" s="319"/>
      <c r="F384" s="298"/>
      <c r="G384" s="320"/>
      <c r="H384" s="319"/>
      <c r="J384" s="296"/>
      <c r="K384" s="307"/>
      <c r="L384" s="296"/>
      <c r="S384" s="297"/>
    </row>
    <row r="385" spans="1:19" s="86" customFormat="1" x14ac:dyDescent="0.25">
      <c r="A385" s="318"/>
      <c r="B385" s="319"/>
      <c r="F385" s="298"/>
      <c r="G385" s="320"/>
      <c r="H385" s="319"/>
      <c r="J385" s="296"/>
      <c r="K385" s="307"/>
      <c r="L385" s="296"/>
      <c r="S385" s="297"/>
    </row>
    <row r="386" spans="1:19" s="86" customFormat="1" x14ac:dyDescent="0.25">
      <c r="A386" s="318"/>
      <c r="B386" s="319"/>
      <c r="F386" s="298"/>
      <c r="G386" s="320"/>
      <c r="H386" s="319"/>
      <c r="J386" s="296"/>
      <c r="K386" s="307"/>
      <c r="L386" s="296"/>
      <c r="S386" s="297"/>
    </row>
    <row r="387" spans="1:19" s="86" customFormat="1" x14ac:dyDescent="0.25">
      <c r="A387" s="318"/>
      <c r="B387" s="319"/>
      <c r="F387" s="298"/>
      <c r="G387" s="320"/>
      <c r="H387" s="319"/>
      <c r="J387" s="296"/>
      <c r="K387" s="307"/>
      <c r="L387" s="296"/>
      <c r="S387" s="297"/>
    </row>
    <row r="388" spans="1:19" s="86" customFormat="1" x14ac:dyDescent="0.25">
      <c r="A388" s="318"/>
      <c r="B388" s="319"/>
      <c r="F388" s="298"/>
      <c r="G388" s="320"/>
      <c r="H388" s="319"/>
      <c r="J388" s="296"/>
      <c r="K388" s="307"/>
      <c r="L388" s="296"/>
      <c r="S388" s="297"/>
    </row>
    <row r="389" spans="1:19" s="86" customFormat="1" x14ac:dyDescent="0.25">
      <c r="A389" s="318"/>
      <c r="B389" s="319"/>
      <c r="F389" s="298"/>
      <c r="G389" s="320"/>
      <c r="H389" s="319"/>
      <c r="J389" s="296"/>
      <c r="K389" s="307"/>
      <c r="L389" s="296"/>
      <c r="S389" s="297"/>
    </row>
    <row r="390" spans="1:19" s="86" customFormat="1" x14ac:dyDescent="0.25">
      <c r="A390" s="318"/>
      <c r="B390" s="319"/>
      <c r="F390" s="298"/>
      <c r="G390" s="320"/>
      <c r="H390" s="319"/>
      <c r="J390" s="296"/>
      <c r="K390" s="307"/>
      <c r="L390" s="296"/>
      <c r="S390" s="297"/>
    </row>
    <row r="391" spans="1:19" s="86" customFormat="1" x14ac:dyDescent="0.25">
      <c r="A391" s="318"/>
      <c r="B391" s="319"/>
      <c r="F391" s="298"/>
      <c r="G391" s="320"/>
      <c r="H391" s="319"/>
      <c r="J391" s="296"/>
      <c r="K391" s="307"/>
      <c r="L391" s="296"/>
      <c r="S391" s="297"/>
    </row>
    <row r="392" spans="1:19" s="86" customFormat="1" x14ac:dyDescent="0.25">
      <c r="A392" s="318"/>
      <c r="B392" s="319"/>
      <c r="F392" s="298"/>
      <c r="G392" s="320"/>
      <c r="H392" s="319"/>
      <c r="J392" s="296"/>
      <c r="K392" s="307"/>
      <c r="L392" s="296"/>
      <c r="S392" s="297"/>
    </row>
    <row r="393" spans="1:19" s="86" customFormat="1" x14ac:dyDescent="0.25">
      <c r="A393" s="318"/>
      <c r="B393" s="319"/>
      <c r="F393" s="298"/>
      <c r="G393" s="320"/>
      <c r="H393" s="319"/>
      <c r="J393" s="296"/>
      <c r="K393" s="307"/>
      <c r="L393" s="296"/>
      <c r="S393" s="297"/>
    </row>
    <row r="394" spans="1:19" s="86" customFormat="1" x14ac:dyDescent="0.25">
      <c r="A394" s="318"/>
      <c r="B394" s="319"/>
      <c r="F394" s="298"/>
      <c r="G394" s="320"/>
      <c r="H394" s="319"/>
      <c r="J394" s="296"/>
      <c r="K394" s="307"/>
      <c r="L394" s="296"/>
      <c r="S394" s="297"/>
    </row>
    <row r="395" spans="1:19" s="86" customFormat="1" x14ac:dyDescent="0.25">
      <c r="A395" s="318"/>
      <c r="B395" s="319"/>
      <c r="F395" s="298"/>
      <c r="G395" s="320"/>
      <c r="H395" s="319"/>
      <c r="J395" s="296"/>
      <c r="K395" s="307"/>
      <c r="L395" s="296"/>
      <c r="S395" s="297"/>
    </row>
    <row r="396" spans="1:19" s="86" customFormat="1" x14ac:dyDescent="0.25">
      <c r="A396" s="318"/>
      <c r="B396" s="319"/>
      <c r="F396" s="298"/>
      <c r="G396" s="320"/>
      <c r="H396" s="319"/>
      <c r="J396" s="296"/>
      <c r="K396" s="307"/>
      <c r="L396" s="296"/>
      <c r="S396" s="297"/>
    </row>
    <row r="397" spans="1:19" s="86" customFormat="1" x14ac:dyDescent="0.25">
      <c r="A397" s="318"/>
      <c r="B397" s="319"/>
      <c r="F397" s="298"/>
      <c r="G397" s="320"/>
      <c r="H397" s="319"/>
      <c r="J397" s="296"/>
      <c r="K397" s="307"/>
      <c r="L397" s="296"/>
      <c r="S397" s="297"/>
    </row>
    <row r="398" spans="1:19" s="86" customFormat="1" x14ac:dyDescent="0.25">
      <c r="A398" s="318"/>
      <c r="B398" s="319"/>
      <c r="F398" s="298"/>
      <c r="G398" s="320"/>
      <c r="H398" s="319"/>
      <c r="J398" s="296"/>
      <c r="K398" s="307"/>
      <c r="L398" s="296"/>
      <c r="S398" s="297"/>
    </row>
    <row r="399" spans="1:19" s="86" customFormat="1" x14ac:dyDescent="0.25">
      <c r="A399" s="318"/>
      <c r="B399" s="319"/>
      <c r="F399" s="298"/>
      <c r="G399" s="320"/>
      <c r="H399" s="319"/>
      <c r="J399" s="296"/>
      <c r="K399" s="307"/>
      <c r="L399" s="296"/>
      <c r="S399" s="297"/>
    </row>
    <row r="400" spans="1:19" s="86" customFormat="1" x14ac:dyDescent="0.25">
      <c r="A400" s="318"/>
      <c r="B400" s="319"/>
      <c r="F400" s="298"/>
      <c r="G400" s="320"/>
      <c r="H400" s="319"/>
      <c r="J400" s="296"/>
      <c r="K400" s="307"/>
      <c r="L400" s="296"/>
      <c r="S400" s="297"/>
    </row>
    <row r="401" spans="1:19" s="86" customFormat="1" x14ac:dyDescent="0.25">
      <c r="A401" s="318"/>
      <c r="B401" s="319"/>
      <c r="F401" s="298"/>
      <c r="G401" s="320"/>
      <c r="H401" s="319"/>
      <c r="J401" s="296"/>
      <c r="K401" s="307"/>
      <c r="L401" s="296"/>
      <c r="S401" s="297"/>
    </row>
    <row r="402" spans="1:19" s="86" customFormat="1" x14ac:dyDescent="0.25">
      <c r="A402" s="318"/>
      <c r="B402" s="319"/>
      <c r="F402" s="298"/>
      <c r="G402" s="320"/>
      <c r="H402" s="319"/>
      <c r="J402" s="296"/>
      <c r="K402" s="307"/>
      <c r="L402" s="296"/>
      <c r="S402" s="297"/>
    </row>
    <row r="403" spans="1:19" s="86" customFormat="1" x14ac:dyDescent="0.25">
      <c r="A403" s="318"/>
      <c r="B403" s="319"/>
      <c r="F403" s="298"/>
      <c r="G403" s="320"/>
      <c r="H403" s="319"/>
      <c r="J403" s="296"/>
      <c r="K403" s="307"/>
      <c r="L403" s="296"/>
      <c r="S403" s="297"/>
    </row>
    <row r="404" spans="1:19" s="86" customFormat="1" x14ac:dyDescent="0.25">
      <c r="A404" s="318"/>
      <c r="B404" s="319"/>
      <c r="F404" s="298"/>
      <c r="G404" s="320"/>
      <c r="H404" s="319"/>
      <c r="J404" s="296"/>
      <c r="K404" s="307"/>
      <c r="L404" s="296"/>
      <c r="S404" s="297"/>
    </row>
    <row r="405" spans="1:19" s="86" customFormat="1" x14ac:dyDescent="0.25">
      <c r="A405" s="318"/>
      <c r="B405" s="319"/>
      <c r="F405" s="298"/>
      <c r="G405" s="320"/>
      <c r="H405" s="319"/>
      <c r="J405" s="296"/>
      <c r="K405" s="307"/>
      <c r="L405" s="296"/>
      <c r="S405" s="297"/>
    </row>
    <row r="406" spans="1:19" s="86" customFormat="1" x14ac:dyDescent="0.25">
      <c r="A406" s="318"/>
      <c r="B406" s="319"/>
      <c r="F406" s="298"/>
      <c r="G406" s="320"/>
      <c r="H406" s="319"/>
      <c r="J406" s="296"/>
      <c r="K406" s="307"/>
      <c r="L406" s="296"/>
      <c r="S406" s="297"/>
    </row>
    <row r="407" spans="1:19" s="86" customFormat="1" x14ac:dyDescent="0.25">
      <c r="A407" s="318"/>
      <c r="B407" s="319"/>
      <c r="F407" s="298"/>
      <c r="G407" s="320"/>
      <c r="H407" s="319"/>
      <c r="J407" s="296"/>
      <c r="K407" s="307"/>
      <c r="L407" s="296"/>
      <c r="S407" s="297"/>
    </row>
    <row r="408" spans="1:19" s="86" customFormat="1" x14ac:dyDescent="0.25">
      <c r="A408" s="318"/>
      <c r="B408" s="319"/>
      <c r="F408" s="298"/>
      <c r="G408" s="320"/>
      <c r="H408" s="319"/>
      <c r="J408" s="296"/>
      <c r="K408" s="307"/>
      <c r="L408" s="296"/>
      <c r="S408" s="297"/>
    </row>
    <row r="409" spans="1:19" s="86" customFormat="1" x14ac:dyDescent="0.25">
      <c r="A409" s="318"/>
      <c r="B409" s="319"/>
      <c r="F409" s="298"/>
      <c r="G409" s="320"/>
      <c r="H409" s="319"/>
      <c r="J409" s="296"/>
      <c r="K409" s="307"/>
      <c r="L409" s="296"/>
      <c r="S409" s="297"/>
    </row>
    <row r="410" spans="1:19" s="86" customFormat="1" x14ac:dyDescent="0.25">
      <c r="A410" s="318"/>
      <c r="B410" s="319"/>
      <c r="F410" s="298"/>
      <c r="G410" s="320"/>
      <c r="H410" s="319"/>
      <c r="J410" s="296"/>
      <c r="K410" s="307"/>
      <c r="L410" s="296"/>
      <c r="S410" s="297"/>
    </row>
    <row r="411" spans="1:19" s="86" customFormat="1" x14ac:dyDescent="0.25">
      <c r="A411" s="318"/>
      <c r="B411" s="319"/>
      <c r="F411" s="298"/>
      <c r="G411" s="320"/>
      <c r="H411" s="319"/>
      <c r="J411" s="296"/>
      <c r="K411" s="307"/>
      <c r="L411" s="296"/>
      <c r="S411" s="297"/>
    </row>
    <row r="412" spans="1:19" s="86" customFormat="1" x14ac:dyDescent="0.25">
      <c r="A412" s="318"/>
      <c r="B412" s="319"/>
      <c r="F412" s="298"/>
      <c r="G412" s="320"/>
      <c r="H412" s="319"/>
      <c r="J412" s="296"/>
      <c r="K412" s="307"/>
      <c r="L412" s="296"/>
      <c r="S412" s="297"/>
    </row>
    <row r="413" spans="1:19" s="86" customFormat="1" x14ac:dyDescent="0.25">
      <c r="A413" s="318"/>
      <c r="B413" s="319"/>
      <c r="F413" s="298"/>
      <c r="G413" s="320"/>
      <c r="H413" s="319"/>
      <c r="J413" s="296"/>
      <c r="K413" s="307"/>
      <c r="L413" s="296"/>
      <c r="S413" s="297"/>
    </row>
    <row r="414" spans="1:19" s="86" customFormat="1" x14ac:dyDescent="0.25">
      <c r="A414" s="318"/>
      <c r="B414" s="319"/>
      <c r="F414" s="298"/>
      <c r="G414" s="320"/>
      <c r="H414" s="319"/>
      <c r="J414" s="296"/>
      <c r="K414" s="307"/>
      <c r="L414" s="296"/>
      <c r="S414" s="297"/>
    </row>
    <row r="415" spans="1:19" s="86" customFormat="1" x14ac:dyDescent="0.25">
      <c r="A415" s="318"/>
      <c r="B415" s="319"/>
      <c r="F415" s="298"/>
      <c r="G415" s="320"/>
      <c r="H415" s="319"/>
      <c r="J415" s="296"/>
      <c r="K415" s="307"/>
      <c r="L415" s="296"/>
      <c r="S415" s="297"/>
    </row>
    <row r="416" spans="1:19" s="86" customFormat="1" x14ac:dyDescent="0.25">
      <c r="A416" s="318"/>
      <c r="B416" s="319"/>
      <c r="F416" s="298"/>
      <c r="G416" s="320"/>
      <c r="H416" s="319"/>
      <c r="J416" s="296"/>
      <c r="K416" s="307"/>
      <c r="L416" s="296"/>
      <c r="S416" s="297"/>
    </row>
    <row r="417" spans="1:19" s="86" customFormat="1" x14ac:dyDescent="0.25">
      <c r="A417" s="318"/>
      <c r="B417" s="319"/>
      <c r="F417" s="298"/>
      <c r="G417" s="320"/>
      <c r="H417" s="319"/>
      <c r="J417" s="296"/>
      <c r="K417" s="307"/>
      <c r="L417" s="296"/>
      <c r="S417" s="297"/>
    </row>
    <row r="418" spans="1:19" s="86" customFormat="1" x14ac:dyDescent="0.25">
      <c r="A418" s="318"/>
      <c r="B418" s="319"/>
      <c r="F418" s="298"/>
      <c r="G418" s="320"/>
      <c r="H418" s="319"/>
      <c r="J418" s="296"/>
      <c r="K418" s="307"/>
      <c r="L418" s="296"/>
      <c r="S418" s="297"/>
    </row>
    <row r="419" spans="1:19" s="86" customFormat="1" x14ac:dyDescent="0.25">
      <c r="A419" s="318"/>
      <c r="B419" s="319"/>
      <c r="F419" s="298"/>
      <c r="G419" s="320"/>
      <c r="H419" s="319"/>
      <c r="J419" s="296"/>
      <c r="K419" s="307"/>
      <c r="L419" s="296"/>
      <c r="S419" s="297"/>
    </row>
    <row r="420" spans="1:19" s="86" customFormat="1" x14ac:dyDescent="0.25">
      <c r="A420" s="318"/>
      <c r="B420" s="319"/>
      <c r="F420" s="298"/>
      <c r="G420" s="320"/>
      <c r="H420" s="319"/>
      <c r="J420" s="296"/>
      <c r="K420" s="307"/>
      <c r="L420" s="296"/>
      <c r="S420" s="297"/>
    </row>
    <row r="421" spans="1:19" s="86" customFormat="1" x14ac:dyDescent="0.25">
      <c r="A421" s="318"/>
      <c r="B421" s="319"/>
      <c r="F421" s="298"/>
      <c r="G421" s="320"/>
      <c r="H421" s="319"/>
      <c r="J421" s="296"/>
      <c r="K421" s="307"/>
      <c r="L421" s="296"/>
      <c r="S421" s="297"/>
    </row>
    <row r="422" spans="1:19" s="86" customFormat="1" x14ac:dyDescent="0.25">
      <c r="A422" s="318"/>
      <c r="B422" s="319"/>
      <c r="F422" s="298"/>
      <c r="G422" s="320"/>
      <c r="H422" s="319"/>
      <c r="J422" s="296"/>
      <c r="K422" s="307"/>
      <c r="L422" s="296"/>
      <c r="S422" s="297"/>
    </row>
    <row r="423" spans="1:19" s="86" customFormat="1" x14ac:dyDescent="0.25">
      <c r="A423" s="318"/>
      <c r="B423" s="319"/>
      <c r="F423" s="298"/>
      <c r="G423" s="320"/>
      <c r="H423" s="319"/>
      <c r="J423" s="296"/>
      <c r="K423" s="307"/>
      <c r="L423" s="296"/>
      <c r="S423" s="297"/>
    </row>
    <row r="424" spans="1:19" s="86" customFormat="1" x14ac:dyDescent="0.25">
      <c r="A424" s="318"/>
      <c r="B424" s="319"/>
      <c r="F424" s="298"/>
      <c r="G424" s="320"/>
      <c r="H424" s="319"/>
      <c r="J424" s="296"/>
      <c r="K424" s="307"/>
      <c r="L424" s="296"/>
      <c r="S424" s="297"/>
    </row>
    <row r="425" spans="1:19" s="86" customFormat="1" x14ac:dyDescent="0.25">
      <c r="A425" s="318"/>
      <c r="B425" s="319"/>
      <c r="F425" s="298"/>
      <c r="G425" s="320"/>
      <c r="H425" s="319"/>
      <c r="J425" s="296"/>
      <c r="K425" s="307"/>
      <c r="L425" s="296"/>
      <c r="S425" s="297"/>
    </row>
    <row r="426" spans="1:19" s="86" customFormat="1" x14ac:dyDescent="0.25">
      <c r="A426" s="318"/>
      <c r="B426" s="319"/>
      <c r="F426" s="298"/>
      <c r="G426" s="320"/>
      <c r="H426" s="319"/>
      <c r="J426" s="296"/>
      <c r="K426" s="307"/>
      <c r="L426" s="296"/>
      <c r="S426" s="297"/>
    </row>
    <row r="427" spans="1:19" s="86" customFormat="1" x14ac:dyDescent="0.25">
      <c r="A427" s="318"/>
      <c r="B427" s="319"/>
      <c r="F427" s="298"/>
      <c r="G427" s="320"/>
      <c r="H427" s="319"/>
      <c r="J427" s="296"/>
      <c r="K427" s="307"/>
      <c r="L427" s="296"/>
      <c r="S427" s="297"/>
    </row>
    <row r="428" spans="1:19" s="86" customFormat="1" x14ac:dyDescent="0.25">
      <c r="A428" s="318"/>
      <c r="B428" s="319"/>
      <c r="F428" s="298"/>
      <c r="G428" s="320"/>
      <c r="H428" s="319"/>
      <c r="J428" s="296"/>
      <c r="K428" s="307"/>
      <c r="L428" s="296"/>
      <c r="S428" s="297"/>
    </row>
    <row r="429" spans="1:19" s="86" customFormat="1" x14ac:dyDescent="0.25">
      <c r="A429" s="318"/>
      <c r="B429" s="319"/>
      <c r="F429" s="298"/>
      <c r="G429" s="320"/>
      <c r="H429" s="319"/>
      <c r="J429" s="296"/>
      <c r="K429" s="307"/>
      <c r="L429" s="296"/>
      <c r="S429" s="297"/>
    </row>
    <row r="430" spans="1:19" s="86" customFormat="1" x14ac:dyDescent="0.25">
      <c r="A430" s="318"/>
      <c r="B430" s="319"/>
      <c r="F430" s="298"/>
      <c r="G430" s="320"/>
      <c r="H430" s="319"/>
      <c r="J430" s="296"/>
      <c r="K430" s="307"/>
      <c r="L430" s="296"/>
      <c r="S430" s="297"/>
    </row>
    <row r="431" spans="1:19" s="86" customFormat="1" x14ac:dyDescent="0.25">
      <c r="A431" s="318"/>
      <c r="B431" s="319"/>
      <c r="F431" s="298"/>
      <c r="G431" s="320"/>
      <c r="H431" s="319"/>
      <c r="J431" s="296"/>
      <c r="K431" s="307"/>
      <c r="L431" s="296"/>
      <c r="S431" s="297"/>
    </row>
    <row r="432" spans="1:19" s="86" customFormat="1" x14ac:dyDescent="0.25">
      <c r="A432" s="318"/>
      <c r="B432" s="319"/>
      <c r="F432" s="298"/>
      <c r="G432" s="320"/>
      <c r="H432" s="319"/>
      <c r="J432" s="296"/>
      <c r="K432" s="307"/>
      <c r="L432" s="296"/>
      <c r="S432" s="297"/>
    </row>
    <row r="433" spans="1:19" s="86" customFormat="1" x14ac:dyDescent="0.25">
      <c r="A433" s="318"/>
      <c r="B433" s="319"/>
      <c r="F433" s="298"/>
      <c r="G433" s="320"/>
      <c r="H433" s="319"/>
      <c r="J433" s="296"/>
      <c r="K433" s="307"/>
      <c r="L433" s="296"/>
      <c r="S433" s="297"/>
    </row>
    <row r="434" spans="1:19" s="86" customFormat="1" x14ac:dyDescent="0.25">
      <c r="A434" s="318"/>
      <c r="B434" s="319"/>
      <c r="F434" s="298"/>
      <c r="G434" s="320"/>
      <c r="H434" s="319"/>
      <c r="J434" s="296"/>
      <c r="K434" s="307"/>
      <c r="L434" s="296"/>
      <c r="S434" s="297"/>
    </row>
    <row r="435" spans="1:19" s="86" customFormat="1" x14ac:dyDescent="0.25">
      <c r="A435" s="318"/>
      <c r="B435" s="319"/>
      <c r="F435" s="298"/>
      <c r="G435" s="320"/>
      <c r="H435" s="319"/>
      <c r="J435" s="296"/>
      <c r="K435" s="307"/>
      <c r="L435" s="296"/>
      <c r="S435" s="297"/>
    </row>
    <row r="436" spans="1:19" s="86" customFormat="1" x14ac:dyDescent="0.25">
      <c r="A436" s="318"/>
      <c r="B436" s="319"/>
      <c r="F436" s="298"/>
      <c r="G436" s="320"/>
      <c r="H436" s="319"/>
      <c r="J436" s="296"/>
      <c r="K436" s="307"/>
      <c r="L436" s="296"/>
      <c r="S436" s="297"/>
    </row>
    <row r="437" spans="1:19" s="86" customFormat="1" x14ac:dyDescent="0.25">
      <c r="A437" s="318"/>
      <c r="B437" s="319"/>
      <c r="F437" s="298"/>
      <c r="G437" s="320"/>
      <c r="H437" s="319"/>
      <c r="J437" s="296"/>
      <c r="K437" s="307"/>
      <c r="L437" s="296"/>
      <c r="S437" s="297"/>
    </row>
    <row r="438" spans="1:19" s="86" customFormat="1" x14ac:dyDescent="0.25">
      <c r="A438" s="318"/>
      <c r="B438" s="319"/>
      <c r="F438" s="298"/>
      <c r="G438" s="320"/>
      <c r="H438" s="319"/>
      <c r="J438" s="296"/>
      <c r="K438" s="307"/>
      <c r="L438" s="296"/>
      <c r="S438" s="297"/>
    </row>
    <row r="439" spans="1:19" s="86" customFormat="1" x14ac:dyDescent="0.25">
      <c r="A439" s="318"/>
      <c r="B439" s="319"/>
      <c r="F439" s="298"/>
      <c r="G439" s="320"/>
      <c r="H439" s="319"/>
      <c r="J439" s="296"/>
      <c r="K439" s="307"/>
      <c r="L439" s="296"/>
      <c r="S439" s="297"/>
    </row>
    <row r="440" spans="1:19" s="86" customFormat="1" x14ac:dyDescent="0.25">
      <c r="A440" s="318"/>
      <c r="B440" s="319"/>
      <c r="F440" s="298"/>
      <c r="G440" s="320"/>
      <c r="H440" s="319"/>
      <c r="J440" s="296"/>
      <c r="K440" s="307"/>
      <c r="L440" s="296"/>
      <c r="S440" s="297"/>
    </row>
    <row r="441" spans="1:19" s="86" customFormat="1" x14ac:dyDescent="0.25">
      <c r="A441" s="318"/>
      <c r="B441" s="319"/>
      <c r="F441" s="298"/>
      <c r="G441" s="320"/>
      <c r="H441" s="319"/>
      <c r="J441" s="296"/>
      <c r="K441" s="307"/>
      <c r="L441" s="296"/>
      <c r="S441" s="297"/>
    </row>
    <row r="442" spans="1:19" s="86" customFormat="1" x14ac:dyDescent="0.25">
      <c r="A442" s="318"/>
      <c r="B442" s="319"/>
      <c r="F442" s="298"/>
      <c r="G442" s="320"/>
      <c r="H442" s="319"/>
      <c r="J442" s="296"/>
      <c r="K442" s="307"/>
      <c r="L442" s="296"/>
      <c r="S442" s="297"/>
    </row>
    <row r="443" spans="1:19" s="86" customFormat="1" x14ac:dyDescent="0.25">
      <c r="A443" s="318"/>
      <c r="B443" s="319"/>
      <c r="F443" s="298"/>
      <c r="G443" s="320"/>
      <c r="H443" s="319"/>
      <c r="J443" s="296"/>
      <c r="K443" s="307"/>
      <c r="L443" s="296"/>
      <c r="S443" s="297"/>
    </row>
    <row r="444" spans="1:19" s="86" customFormat="1" x14ac:dyDescent="0.25">
      <c r="A444" s="318"/>
      <c r="B444" s="319"/>
      <c r="F444" s="298"/>
      <c r="G444" s="320"/>
      <c r="H444" s="319"/>
      <c r="J444" s="296"/>
      <c r="K444" s="307"/>
      <c r="L444" s="296"/>
      <c r="S444" s="297"/>
    </row>
    <row r="445" spans="1:19" s="86" customFormat="1" x14ac:dyDescent="0.25">
      <c r="A445" s="318"/>
      <c r="B445" s="319"/>
      <c r="F445" s="298"/>
      <c r="G445" s="320"/>
      <c r="H445" s="319"/>
      <c r="J445" s="296"/>
      <c r="K445" s="307"/>
      <c r="L445" s="296"/>
      <c r="S445" s="297"/>
    </row>
    <row r="446" spans="1:19" s="86" customFormat="1" x14ac:dyDescent="0.25">
      <c r="A446" s="318"/>
      <c r="B446" s="319"/>
      <c r="F446" s="298"/>
      <c r="G446" s="320"/>
      <c r="H446" s="319"/>
      <c r="J446" s="296"/>
      <c r="K446" s="307"/>
      <c r="L446" s="296"/>
      <c r="S446" s="297"/>
    </row>
    <row r="447" spans="1:19" s="86" customFormat="1" x14ac:dyDescent="0.25">
      <c r="A447" s="318"/>
      <c r="B447" s="319"/>
      <c r="F447" s="298"/>
      <c r="G447" s="320"/>
      <c r="H447" s="319"/>
      <c r="J447" s="296"/>
      <c r="K447" s="307"/>
      <c r="L447" s="296"/>
      <c r="S447" s="297"/>
    </row>
    <row r="448" spans="1:19" s="86" customFormat="1" x14ac:dyDescent="0.25">
      <c r="A448" s="318"/>
      <c r="B448" s="319"/>
      <c r="F448" s="298"/>
      <c r="G448" s="320"/>
      <c r="H448" s="319"/>
      <c r="J448" s="296"/>
      <c r="K448" s="307"/>
      <c r="L448" s="296"/>
      <c r="S448" s="297"/>
    </row>
    <row r="449" spans="1:19" s="86" customFormat="1" x14ac:dyDescent="0.25">
      <c r="A449" s="318"/>
      <c r="B449" s="319"/>
      <c r="F449" s="298"/>
      <c r="G449" s="320"/>
      <c r="H449" s="319"/>
      <c r="J449" s="296"/>
      <c r="K449" s="307"/>
      <c r="L449" s="296"/>
      <c r="S449" s="297"/>
    </row>
    <row r="450" spans="1:19" s="86" customFormat="1" x14ac:dyDescent="0.25">
      <c r="A450" s="318"/>
      <c r="B450" s="319"/>
      <c r="F450" s="298"/>
      <c r="G450" s="320"/>
      <c r="H450" s="319"/>
      <c r="J450" s="296"/>
      <c r="K450" s="307"/>
      <c r="L450" s="296"/>
      <c r="S450" s="297"/>
    </row>
    <row r="451" spans="1:19" s="86" customFormat="1" x14ac:dyDescent="0.25">
      <c r="A451" s="318"/>
      <c r="B451" s="319"/>
      <c r="F451" s="298"/>
      <c r="G451" s="320"/>
      <c r="H451" s="319"/>
      <c r="J451" s="296"/>
      <c r="K451" s="307"/>
      <c r="L451" s="296"/>
      <c r="S451" s="297"/>
    </row>
    <row r="452" spans="1:19" s="86" customFormat="1" x14ac:dyDescent="0.25">
      <c r="A452" s="318"/>
      <c r="B452" s="319"/>
      <c r="F452" s="298"/>
      <c r="G452" s="320"/>
      <c r="H452" s="319"/>
      <c r="J452" s="296"/>
      <c r="K452" s="307"/>
      <c r="L452" s="296"/>
      <c r="S452" s="297"/>
    </row>
    <row r="453" spans="1:19" s="86" customFormat="1" x14ac:dyDescent="0.25">
      <c r="A453" s="318"/>
      <c r="B453" s="319"/>
      <c r="F453" s="298"/>
      <c r="G453" s="320"/>
      <c r="H453" s="319"/>
      <c r="J453" s="296"/>
      <c r="K453" s="307"/>
      <c r="L453" s="296"/>
      <c r="S453" s="297"/>
    </row>
    <row r="454" spans="1:19" s="86" customFormat="1" x14ac:dyDescent="0.25">
      <c r="A454" s="318"/>
      <c r="B454" s="319"/>
      <c r="F454" s="298"/>
      <c r="G454" s="320"/>
      <c r="H454" s="319"/>
      <c r="J454" s="296"/>
      <c r="K454" s="307"/>
      <c r="L454" s="296"/>
      <c r="S454" s="297"/>
    </row>
    <row r="455" spans="1:19" s="86" customFormat="1" x14ac:dyDescent="0.25">
      <c r="A455" s="318"/>
      <c r="B455" s="319"/>
      <c r="F455" s="298"/>
      <c r="G455" s="320"/>
      <c r="H455" s="319"/>
      <c r="J455" s="296"/>
      <c r="K455" s="307"/>
      <c r="L455" s="296"/>
      <c r="S455" s="297"/>
    </row>
    <row r="456" spans="1:19" s="86" customFormat="1" x14ac:dyDescent="0.25">
      <c r="A456" s="318"/>
      <c r="B456" s="319"/>
      <c r="F456" s="298"/>
      <c r="G456" s="320"/>
      <c r="H456" s="319"/>
      <c r="J456" s="296"/>
      <c r="K456" s="307"/>
      <c r="L456" s="296"/>
      <c r="S456" s="297"/>
    </row>
    <row r="457" spans="1:19" s="86" customFormat="1" x14ac:dyDescent="0.25">
      <c r="A457" s="318"/>
      <c r="B457" s="319"/>
      <c r="F457" s="298"/>
      <c r="G457" s="320"/>
      <c r="H457" s="319"/>
      <c r="J457" s="296"/>
      <c r="K457" s="307"/>
      <c r="L457" s="296"/>
      <c r="S457" s="297"/>
    </row>
    <row r="458" spans="1:19" s="86" customFormat="1" x14ac:dyDescent="0.25">
      <c r="A458" s="318"/>
      <c r="B458" s="319"/>
      <c r="F458" s="298"/>
      <c r="G458" s="320"/>
      <c r="H458" s="319"/>
      <c r="J458" s="296"/>
      <c r="K458" s="307"/>
      <c r="L458" s="296"/>
      <c r="S458" s="297"/>
    </row>
    <row r="459" spans="1:19" s="86" customFormat="1" x14ac:dyDescent="0.25">
      <c r="A459" s="318"/>
      <c r="B459" s="319"/>
      <c r="F459" s="298"/>
      <c r="G459" s="320"/>
      <c r="H459" s="319"/>
      <c r="J459" s="296"/>
      <c r="K459" s="307"/>
      <c r="L459" s="296"/>
      <c r="S459" s="297"/>
    </row>
    <row r="460" spans="1:19" s="86" customFormat="1" x14ac:dyDescent="0.25">
      <c r="A460" s="318"/>
      <c r="B460" s="319"/>
      <c r="F460" s="298"/>
      <c r="G460" s="320"/>
      <c r="H460" s="319"/>
      <c r="J460" s="296"/>
      <c r="K460" s="307"/>
      <c r="L460" s="296"/>
      <c r="S460" s="297"/>
    </row>
    <row r="461" spans="1:19" s="86" customFormat="1" x14ac:dyDescent="0.25">
      <c r="A461" s="318"/>
      <c r="B461" s="319"/>
      <c r="F461" s="298"/>
      <c r="G461" s="320"/>
      <c r="H461" s="319"/>
      <c r="J461" s="296"/>
      <c r="K461" s="307"/>
      <c r="L461" s="296"/>
      <c r="S461" s="297"/>
    </row>
    <row r="462" spans="1:19" s="86" customFormat="1" x14ac:dyDescent="0.25">
      <c r="A462" s="318"/>
      <c r="B462" s="319"/>
      <c r="F462" s="298"/>
      <c r="G462" s="320"/>
      <c r="H462" s="319"/>
      <c r="J462" s="296"/>
      <c r="K462" s="307"/>
      <c r="L462" s="296"/>
      <c r="S462" s="297"/>
    </row>
    <row r="463" spans="1:19" s="86" customFormat="1" x14ac:dyDescent="0.25">
      <c r="A463" s="318"/>
      <c r="B463" s="319"/>
      <c r="F463" s="298"/>
      <c r="G463" s="320"/>
      <c r="H463" s="319"/>
      <c r="J463" s="296"/>
      <c r="K463" s="307"/>
      <c r="L463" s="296"/>
      <c r="S463" s="297"/>
    </row>
    <row r="464" spans="1:19" s="86" customFormat="1" x14ac:dyDescent="0.25">
      <c r="A464" s="318"/>
      <c r="B464" s="319"/>
      <c r="F464" s="298"/>
      <c r="G464" s="320"/>
      <c r="H464" s="319"/>
      <c r="J464" s="296"/>
      <c r="K464" s="307"/>
      <c r="L464" s="296"/>
      <c r="S464" s="297"/>
    </row>
    <row r="465" spans="1:19" s="86" customFormat="1" x14ac:dyDescent="0.25">
      <c r="A465" s="318"/>
      <c r="B465" s="319"/>
      <c r="F465" s="298"/>
      <c r="G465" s="320"/>
      <c r="H465" s="319"/>
      <c r="J465" s="296"/>
      <c r="K465" s="307"/>
      <c r="L465" s="296"/>
      <c r="S465" s="297"/>
    </row>
    <row r="466" spans="1:19" s="86" customFormat="1" x14ac:dyDescent="0.25">
      <c r="A466" s="318"/>
      <c r="B466" s="319"/>
      <c r="F466" s="298"/>
      <c r="G466" s="320"/>
      <c r="H466" s="319"/>
      <c r="J466" s="296"/>
      <c r="K466" s="307"/>
      <c r="L466" s="296"/>
      <c r="S466" s="297"/>
    </row>
    <row r="467" spans="1:19" s="86" customFormat="1" x14ac:dyDescent="0.25">
      <c r="A467" s="318"/>
      <c r="B467" s="319"/>
      <c r="F467" s="298"/>
      <c r="G467" s="320"/>
      <c r="H467" s="319"/>
      <c r="J467" s="296"/>
      <c r="K467" s="307"/>
      <c r="L467" s="296"/>
      <c r="S467" s="297"/>
    </row>
    <row r="468" spans="1:19" s="86" customFormat="1" x14ac:dyDescent="0.25">
      <c r="A468" s="318"/>
      <c r="B468" s="319"/>
      <c r="F468" s="298"/>
      <c r="G468" s="320"/>
      <c r="H468" s="319"/>
      <c r="J468" s="296"/>
      <c r="K468" s="307"/>
      <c r="L468" s="296"/>
      <c r="S468" s="297"/>
    </row>
    <row r="469" spans="1:19" s="86" customFormat="1" x14ac:dyDescent="0.25">
      <c r="A469" s="318"/>
      <c r="B469" s="319"/>
      <c r="F469" s="298"/>
      <c r="G469" s="320"/>
      <c r="H469" s="319"/>
      <c r="J469" s="296"/>
      <c r="K469" s="307"/>
      <c r="L469" s="296"/>
      <c r="S469" s="297"/>
    </row>
    <row r="470" spans="1:19" s="86" customFormat="1" x14ac:dyDescent="0.25">
      <c r="A470" s="318"/>
      <c r="B470" s="319"/>
      <c r="F470" s="298"/>
      <c r="G470" s="320"/>
      <c r="H470" s="319"/>
      <c r="J470" s="296"/>
      <c r="K470" s="307"/>
      <c r="L470" s="296"/>
      <c r="S470" s="297"/>
    </row>
    <row r="471" spans="1:19" s="86" customFormat="1" x14ac:dyDescent="0.25">
      <c r="A471" s="318"/>
      <c r="B471" s="319"/>
      <c r="F471" s="298"/>
      <c r="G471" s="320"/>
      <c r="H471" s="319"/>
      <c r="J471" s="296"/>
      <c r="K471" s="307"/>
      <c r="L471" s="296"/>
      <c r="S471" s="297"/>
    </row>
    <row r="472" spans="1:19" s="86" customFormat="1" x14ac:dyDescent="0.25">
      <c r="A472" s="318"/>
      <c r="B472" s="319"/>
      <c r="F472" s="298"/>
      <c r="G472" s="320"/>
      <c r="H472" s="319"/>
      <c r="J472" s="296"/>
      <c r="K472" s="307"/>
      <c r="L472" s="296"/>
      <c r="S472" s="297"/>
    </row>
    <row r="473" spans="1:19" s="86" customFormat="1" x14ac:dyDescent="0.25">
      <c r="A473" s="318"/>
      <c r="B473" s="319"/>
      <c r="F473" s="298"/>
      <c r="G473" s="320"/>
      <c r="H473" s="319"/>
      <c r="J473" s="296"/>
      <c r="K473" s="307"/>
      <c r="L473" s="296"/>
      <c r="S473" s="297"/>
    </row>
    <row r="474" spans="1:19" s="86" customFormat="1" x14ac:dyDescent="0.25">
      <c r="A474" s="318"/>
      <c r="B474" s="319"/>
      <c r="F474" s="298"/>
      <c r="G474" s="320"/>
      <c r="H474" s="319"/>
      <c r="J474" s="296"/>
      <c r="K474" s="307"/>
      <c r="L474" s="296"/>
      <c r="S474" s="297"/>
    </row>
    <row r="475" spans="1:19" s="86" customFormat="1" x14ac:dyDescent="0.25">
      <c r="A475" s="318"/>
      <c r="B475" s="319"/>
      <c r="F475" s="298"/>
      <c r="G475" s="320"/>
      <c r="H475" s="319"/>
      <c r="J475" s="296"/>
      <c r="K475" s="307"/>
      <c r="L475" s="296"/>
      <c r="S475" s="297"/>
    </row>
    <row r="476" spans="1:19" s="86" customFormat="1" x14ac:dyDescent="0.25">
      <c r="A476" s="318"/>
      <c r="B476" s="319"/>
      <c r="F476" s="298"/>
      <c r="G476" s="320"/>
      <c r="H476" s="319"/>
      <c r="J476" s="296"/>
      <c r="K476" s="307"/>
      <c r="L476" s="296"/>
      <c r="S476" s="297"/>
    </row>
    <row r="477" spans="1:19" s="86" customFormat="1" x14ac:dyDescent="0.25">
      <c r="A477" s="318"/>
      <c r="B477" s="319"/>
      <c r="F477" s="298"/>
      <c r="G477" s="320"/>
      <c r="H477" s="319"/>
      <c r="J477" s="296"/>
      <c r="K477" s="307"/>
      <c r="L477" s="296"/>
      <c r="S477" s="297"/>
    </row>
    <row r="478" spans="1:19" s="86" customFormat="1" x14ac:dyDescent="0.25">
      <c r="A478" s="318"/>
      <c r="B478" s="319"/>
      <c r="F478" s="298"/>
      <c r="G478" s="320"/>
      <c r="H478" s="319"/>
      <c r="J478" s="296"/>
      <c r="K478" s="307"/>
      <c r="L478" s="296"/>
      <c r="S478" s="297"/>
    </row>
    <row r="479" spans="1:19" s="86" customFormat="1" x14ac:dyDescent="0.25">
      <c r="A479" s="318"/>
      <c r="B479" s="319"/>
      <c r="F479" s="298"/>
      <c r="G479" s="320"/>
      <c r="H479" s="319"/>
      <c r="J479" s="296"/>
      <c r="K479" s="307"/>
      <c r="L479" s="296"/>
      <c r="S479" s="297"/>
    </row>
    <row r="480" spans="1:19" s="86" customFormat="1" x14ac:dyDescent="0.25">
      <c r="A480" s="318"/>
      <c r="B480" s="319"/>
      <c r="F480" s="298"/>
      <c r="G480" s="320"/>
      <c r="H480" s="319"/>
      <c r="J480" s="296"/>
      <c r="K480" s="307"/>
      <c r="L480" s="296"/>
      <c r="S480" s="297"/>
    </row>
    <row r="481" spans="1:19" s="86" customFormat="1" x14ac:dyDescent="0.25">
      <c r="A481" s="318"/>
      <c r="B481" s="319"/>
      <c r="F481" s="298"/>
      <c r="G481" s="320"/>
      <c r="H481" s="319"/>
      <c r="J481" s="296"/>
      <c r="K481" s="307"/>
      <c r="L481" s="296"/>
      <c r="S481" s="297"/>
    </row>
    <row r="482" spans="1:19" s="86" customFormat="1" x14ac:dyDescent="0.25">
      <c r="A482" s="318"/>
      <c r="B482" s="319"/>
      <c r="F482" s="298"/>
      <c r="G482" s="320"/>
      <c r="H482" s="319"/>
      <c r="J482" s="296"/>
      <c r="K482" s="307"/>
      <c r="L482" s="296"/>
      <c r="S482" s="297"/>
    </row>
    <row r="483" spans="1:19" s="86" customFormat="1" x14ac:dyDescent="0.25">
      <c r="A483" s="318"/>
      <c r="B483" s="319"/>
      <c r="F483" s="298"/>
      <c r="G483" s="320"/>
      <c r="H483" s="319"/>
      <c r="J483" s="296"/>
      <c r="K483" s="307"/>
      <c r="L483" s="296"/>
      <c r="S483" s="297"/>
    </row>
    <row r="484" spans="1:19" s="86" customFormat="1" x14ac:dyDescent="0.25">
      <c r="A484" s="318"/>
      <c r="B484" s="319"/>
      <c r="F484" s="298"/>
      <c r="G484" s="320"/>
      <c r="H484" s="319"/>
      <c r="J484" s="296"/>
      <c r="K484" s="307"/>
      <c r="L484" s="296"/>
      <c r="S484" s="297"/>
    </row>
    <row r="485" spans="1:19" s="86" customFormat="1" x14ac:dyDescent="0.25">
      <c r="A485" s="318"/>
      <c r="B485" s="319"/>
      <c r="F485" s="298"/>
      <c r="G485" s="320"/>
      <c r="H485" s="319"/>
      <c r="J485" s="296"/>
      <c r="K485" s="307"/>
      <c r="L485" s="296"/>
      <c r="S485" s="297"/>
    </row>
    <row r="486" spans="1:19" s="86" customFormat="1" x14ac:dyDescent="0.25">
      <c r="A486" s="318"/>
      <c r="B486" s="319"/>
      <c r="F486" s="298"/>
      <c r="G486" s="320"/>
      <c r="H486" s="319"/>
      <c r="J486" s="296"/>
      <c r="K486" s="307"/>
      <c r="L486" s="296"/>
      <c r="S486" s="297"/>
    </row>
    <row r="487" spans="1:19" s="86" customFormat="1" x14ac:dyDescent="0.25">
      <c r="A487" s="318"/>
      <c r="B487" s="319"/>
      <c r="F487" s="298"/>
      <c r="G487" s="320"/>
      <c r="H487" s="319"/>
      <c r="J487" s="296"/>
      <c r="K487" s="307"/>
      <c r="L487" s="296"/>
      <c r="S487" s="297"/>
    </row>
    <row r="488" spans="1:19" s="86" customFormat="1" x14ac:dyDescent="0.25">
      <c r="A488" s="318"/>
      <c r="B488" s="319"/>
      <c r="F488" s="298"/>
      <c r="G488" s="320"/>
      <c r="H488" s="319"/>
      <c r="J488" s="296"/>
      <c r="K488" s="307"/>
      <c r="L488" s="296"/>
      <c r="S488" s="297"/>
    </row>
    <row r="489" spans="1:19" s="86" customFormat="1" x14ac:dyDescent="0.25">
      <c r="A489" s="318"/>
      <c r="B489" s="319"/>
      <c r="F489" s="298"/>
      <c r="G489" s="320"/>
      <c r="H489" s="319"/>
      <c r="J489" s="296"/>
      <c r="K489" s="307"/>
      <c r="L489" s="296"/>
      <c r="S489" s="297"/>
    </row>
    <row r="490" spans="1:19" s="86" customFormat="1" x14ac:dyDescent="0.25">
      <c r="A490" s="318"/>
      <c r="B490" s="319"/>
      <c r="F490" s="298"/>
      <c r="G490" s="320"/>
      <c r="H490" s="319"/>
      <c r="J490" s="296"/>
      <c r="K490" s="307"/>
      <c r="L490" s="296"/>
      <c r="S490" s="297"/>
    </row>
    <row r="491" spans="1:19" s="86" customFormat="1" x14ac:dyDescent="0.25">
      <c r="A491" s="318"/>
      <c r="B491" s="319"/>
      <c r="F491" s="298"/>
      <c r="G491" s="320"/>
      <c r="H491" s="319"/>
      <c r="J491" s="296"/>
      <c r="K491" s="307"/>
      <c r="L491" s="296"/>
      <c r="S491" s="297"/>
    </row>
    <row r="492" spans="1:19" s="86" customFormat="1" x14ac:dyDescent="0.25">
      <c r="A492" s="318"/>
      <c r="B492" s="319"/>
      <c r="F492" s="298"/>
      <c r="G492" s="320"/>
      <c r="H492" s="319"/>
      <c r="J492" s="296"/>
      <c r="K492" s="307"/>
      <c r="L492" s="296"/>
      <c r="S492" s="297"/>
    </row>
    <row r="493" spans="1:19" s="86" customFormat="1" x14ac:dyDescent="0.25">
      <c r="A493" s="318"/>
      <c r="B493" s="319"/>
      <c r="F493" s="298"/>
      <c r="G493" s="320"/>
      <c r="H493" s="319"/>
      <c r="J493" s="296"/>
      <c r="K493" s="307"/>
      <c r="L493" s="296"/>
      <c r="S493" s="297"/>
    </row>
    <row r="494" spans="1:19" s="86" customFormat="1" x14ac:dyDescent="0.25">
      <c r="A494" s="318"/>
      <c r="B494" s="319"/>
      <c r="F494" s="298"/>
      <c r="G494" s="320"/>
      <c r="H494" s="319"/>
      <c r="J494" s="296"/>
      <c r="K494" s="307"/>
      <c r="L494" s="296"/>
      <c r="S494" s="297"/>
    </row>
    <row r="495" spans="1:19" s="86" customFormat="1" x14ac:dyDescent="0.25">
      <c r="A495" s="318"/>
      <c r="B495" s="319"/>
      <c r="F495" s="298"/>
      <c r="G495" s="320"/>
      <c r="H495" s="319"/>
      <c r="J495" s="296"/>
      <c r="K495" s="307"/>
      <c r="L495" s="296"/>
      <c r="S495" s="297"/>
    </row>
    <row r="496" spans="1:19" s="86" customFormat="1" x14ac:dyDescent="0.25">
      <c r="A496" s="318"/>
      <c r="B496" s="319"/>
      <c r="F496" s="298"/>
      <c r="G496" s="320"/>
      <c r="H496" s="319"/>
      <c r="J496" s="296"/>
      <c r="K496" s="307"/>
      <c r="L496" s="296"/>
      <c r="S496" s="297"/>
    </row>
    <row r="497" spans="1:19" s="86" customFormat="1" x14ac:dyDescent="0.25">
      <c r="A497" s="318"/>
      <c r="B497" s="319"/>
      <c r="F497" s="298"/>
      <c r="G497" s="320"/>
      <c r="H497" s="319"/>
      <c r="J497" s="296"/>
      <c r="K497" s="307"/>
      <c r="L497" s="296"/>
      <c r="S497" s="297"/>
    </row>
    <row r="498" spans="1:19" s="86" customFormat="1" x14ac:dyDescent="0.25">
      <c r="A498" s="318"/>
      <c r="B498" s="319"/>
      <c r="F498" s="298"/>
      <c r="G498" s="320"/>
      <c r="H498" s="319"/>
      <c r="J498" s="296"/>
      <c r="K498" s="307"/>
      <c r="L498" s="296"/>
      <c r="S498" s="297"/>
    </row>
    <row r="499" spans="1:19" s="86" customFormat="1" x14ac:dyDescent="0.25">
      <c r="A499" s="318"/>
      <c r="B499" s="319"/>
      <c r="F499" s="298"/>
      <c r="G499" s="320"/>
      <c r="H499" s="319"/>
      <c r="J499" s="296"/>
      <c r="K499" s="307"/>
      <c r="L499" s="296"/>
      <c r="S499" s="297"/>
    </row>
    <row r="500" spans="1:19" s="86" customFormat="1" x14ac:dyDescent="0.25">
      <c r="A500" s="318"/>
      <c r="B500" s="319"/>
      <c r="F500" s="298"/>
      <c r="G500" s="320"/>
      <c r="H500" s="319"/>
      <c r="J500" s="296"/>
      <c r="K500" s="307"/>
      <c r="L500" s="296"/>
      <c r="S500" s="297"/>
    </row>
    <row r="501" spans="1:19" s="86" customFormat="1" x14ac:dyDescent="0.25">
      <c r="A501" s="318"/>
      <c r="B501" s="319"/>
      <c r="F501" s="298"/>
      <c r="G501" s="320"/>
      <c r="H501" s="319"/>
      <c r="J501" s="296"/>
      <c r="K501" s="307"/>
      <c r="L501" s="296"/>
      <c r="S501" s="297"/>
    </row>
    <row r="502" spans="1:19" s="86" customFormat="1" x14ac:dyDescent="0.25">
      <c r="A502" s="318"/>
      <c r="B502" s="319"/>
      <c r="F502" s="298"/>
      <c r="G502" s="320"/>
      <c r="H502" s="319"/>
      <c r="J502" s="296"/>
      <c r="K502" s="307"/>
      <c r="L502" s="296"/>
      <c r="S502" s="297"/>
    </row>
    <row r="503" spans="1:19" s="86" customFormat="1" x14ac:dyDescent="0.25">
      <c r="A503" s="318"/>
      <c r="B503" s="319"/>
      <c r="F503" s="298"/>
      <c r="G503" s="320"/>
      <c r="H503" s="319"/>
      <c r="J503" s="296"/>
      <c r="K503" s="307"/>
      <c r="L503" s="296"/>
      <c r="S503" s="297"/>
    </row>
    <row r="504" spans="1:19" s="86" customFormat="1" x14ac:dyDescent="0.25">
      <c r="A504" s="318"/>
      <c r="B504" s="319"/>
      <c r="F504" s="298"/>
      <c r="G504" s="320"/>
      <c r="H504" s="319"/>
      <c r="J504" s="296"/>
      <c r="K504" s="307"/>
      <c r="L504" s="296"/>
      <c r="S504" s="297"/>
    </row>
    <row r="505" spans="1:19" s="86" customFormat="1" x14ac:dyDescent="0.25">
      <c r="A505" s="318"/>
      <c r="B505" s="319"/>
      <c r="F505" s="298"/>
      <c r="G505" s="320"/>
      <c r="H505" s="319"/>
      <c r="J505" s="296"/>
      <c r="K505" s="307"/>
      <c r="L505" s="296"/>
      <c r="S505" s="297"/>
    </row>
    <row r="506" spans="1:19" s="86" customFormat="1" x14ac:dyDescent="0.25">
      <c r="A506" s="318"/>
      <c r="B506" s="319"/>
      <c r="F506" s="298"/>
      <c r="G506" s="320"/>
      <c r="H506" s="319"/>
      <c r="J506" s="296"/>
      <c r="K506" s="307"/>
      <c r="L506" s="296"/>
      <c r="S506" s="297"/>
    </row>
    <row r="507" spans="1:19" s="86" customFormat="1" x14ac:dyDescent="0.25">
      <c r="A507" s="318"/>
      <c r="B507" s="319"/>
      <c r="F507" s="298"/>
      <c r="G507" s="320"/>
      <c r="H507" s="319"/>
      <c r="J507" s="296"/>
      <c r="K507" s="307"/>
      <c r="L507" s="296"/>
      <c r="S507" s="297"/>
    </row>
    <row r="508" spans="1:19" s="86" customFormat="1" x14ac:dyDescent="0.25">
      <c r="A508" s="318"/>
      <c r="B508" s="319"/>
      <c r="F508" s="298"/>
      <c r="G508" s="320"/>
      <c r="H508" s="319"/>
      <c r="J508" s="296"/>
      <c r="K508" s="307"/>
      <c r="L508" s="296"/>
      <c r="S508" s="297"/>
    </row>
    <row r="509" spans="1:19" s="86" customFormat="1" x14ac:dyDescent="0.25">
      <c r="A509" s="318"/>
      <c r="B509" s="319"/>
      <c r="F509" s="298"/>
      <c r="G509" s="320"/>
      <c r="H509" s="319"/>
      <c r="J509" s="296"/>
      <c r="K509" s="307"/>
      <c r="L509" s="296"/>
      <c r="S509" s="297"/>
    </row>
    <row r="510" spans="1:19" s="86" customFormat="1" x14ac:dyDescent="0.25">
      <c r="A510" s="318"/>
      <c r="B510" s="319"/>
      <c r="F510" s="298"/>
      <c r="G510" s="320"/>
      <c r="H510" s="319"/>
      <c r="J510" s="296"/>
      <c r="K510" s="307"/>
      <c r="L510" s="296"/>
      <c r="S510" s="297"/>
    </row>
    <row r="511" spans="1:19" s="86" customFormat="1" x14ac:dyDescent="0.25">
      <c r="A511" s="318"/>
      <c r="B511" s="319"/>
      <c r="F511" s="298"/>
      <c r="G511" s="320"/>
      <c r="H511" s="319"/>
      <c r="J511" s="296"/>
      <c r="K511" s="307"/>
      <c r="L511" s="296"/>
      <c r="S511" s="297"/>
    </row>
    <row r="512" spans="1:19" s="86" customFormat="1" x14ac:dyDescent="0.25">
      <c r="A512" s="318"/>
      <c r="B512" s="319"/>
      <c r="F512" s="298"/>
      <c r="G512" s="320"/>
      <c r="H512" s="319"/>
      <c r="J512" s="296"/>
      <c r="K512" s="307"/>
      <c r="L512" s="296"/>
      <c r="S512" s="297"/>
    </row>
    <row r="513" spans="1:19" s="86" customFormat="1" x14ac:dyDescent="0.25">
      <c r="A513" s="318"/>
      <c r="B513" s="319"/>
      <c r="F513" s="298"/>
      <c r="G513" s="320"/>
      <c r="H513" s="319"/>
      <c r="J513" s="296"/>
      <c r="K513" s="307"/>
      <c r="L513" s="296"/>
      <c r="S513" s="297"/>
    </row>
    <row r="514" spans="1:19" s="86" customFormat="1" x14ac:dyDescent="0.25">
      <c r="A514" s="318"/>
      <c r="B514" s="319"/>
      <c r="F514" s="298"/>
      <c r="G514" s="320"/>
      <c r="H514" s="319"/>
      <c r="J514" s="296"/>
      <c r="K514" s="307"/>
      <c r="L514" s="296"/>
      <c r="S514" s="297"/>
    </row>
    <row r="515" spans="1:19" s="86" customFormat="1" x14ac:dyDescent="0.25">
      <c r="A515" s="318"/>
      <c r="B515" s="319"/>
      <c r="F515" s="298"/>
      <c r="G515" s="320"/>
      <c r="H515" s="319"/>
      <c r="J515" s="296"/>
      <c r="K515" s="307"/>
      <c r="L515" s="296"/>
      <c r="S515" s="297"/>
    </row>
    <row r="516" spans="1:19" s="86" customFormat="1" x14ac:dyDescent="0.25">
      <c r="A516" s="318"/>
      <c r="B516" s="319"/>
      <c r="F516" s="298"/>
      <c r="G516" s="320"/>
      <c r="H516" s="319"/>
      <c r="J516" s="296"/>
      <c r="K516" s="307"/>
      <c r="L516" s="296"/>
      <c r="S516" s="297"/>
    </row>
    <row r="517" spans="1:19" s="86" customFormat="1" x14ac:dyDescent="0.25">
      <c r="A517" s="318"/>
      <c r="B517" s="319"/>
      <c r="F517" s="298"/>
      <c r="G517" s="320"/>
      <c r="H517" s="319"/>
      <c r="J517" s="296"/>
      <c r="K517" s="307"/>
      <c r="L517" s="296"/>
      <c r="S517" s="297"/>
    </row>
    <row r="518" spans="1:19" s="86" customFormat="1" x14ac:dyDescent="0.25">
      <c r="A518" s="318"/>
      <c r="B518" s="319"/>
      <c r="F518" s="298"/>
      <c r="G518" s="320"/>
      <c r="H518" s="319"/>
      <c r="J518" s="296"/>
      <c r="K518" s="307"/>
      <c r="L518" s="296"/>
      <c r="S518" s="297"/>
    </row>
    <row r="519" spans="1:19" s="86" customFormat="1" x14ac:dyDescent="0.25">
      <c r="A519" s="318"/>
      <c r="B519" s="319"/>
      <c r="F519" s="298"/>
      <c r="G519" s="320"/>
      <c r="H519" s="319"/>
      <c r="J519" s="296"/>
      <c r="K519" s="307"/>
      <c r="L519" s="296"/>
      <c r="S519" s="297"/>
    </row>
    <row r="520" spans="1:19" s="86" customFormat="1" x14ac:dyDescent="0.25">
      <c r="A520" s="318"/>
      <c r="B520" s="319"/>
      <c r="F520" s="298"/>
      <c r="G520" s="320"/>
      <c r="H520" s="319"/>
      <c r="J520" s="296"/>
      <c r="K520" s="307"/>
      <c r="L520" s="296"/>
      <c r="S520" s="297"/>
    </row>
    <row r="521" spans="1:19" s="86" customFormat="1" x14ac:dyDescent="0.25">
      <c r="A521" s="318"/>
      <c r="B521" s="319"/>
      <c r="F521" s="298"/>
      <c r="G521" s="320"/>
      <c r="H521" s="319"/>
      <c r="J521" s="296"/>
      <c r="K521" s="307"/>
      <c r="L521" s="296"/>
      <c r="S521" s="297"/>
    </row>
    <row r="522" spans="1:19" s="86" customFormat="1" x14ac:dyDescent="0.25">
      <c r="A522" s="318"/>
      <c r="B522" s="319"/>
      <c r="F522" s="298"/>
      <c r="G522" s="320"/>
      <c r="H522" s="319"/>
      <c r="J522" s="296"/>
      <c r="K522" s="307"/>
      <c r="L522" s="296"/>
      <c r="S522" s="297"/>
    </row>
    <row r="523" spans="1:19" s="86" customFormat="1" x14ac:dyDescent="0.25">
      <c r="A523" s="318"/>
      <c r="B523" s="319"/>
      <c r="F523" s="298"/>
      <c r="G523" s="320"/>
      <c r="H523" s="319"/>
      <c r="J523" s="296"/>
      <c r="K523" s="307"/>
      <c r="L523" s="296"/>
      <c r="S523" s="297"/>
    </row>
    <row r="524" spans="1:19" s="86" customFormat="1" x14ac:dyDescent="0.25">
      <c r="A524" s="318"/>
      <c r="B524" s="319"/>
      <c r="F524" s="298"/>
      <c r="G524" s="320"/>
      <c r="H524" s="319"/>
      <c r="J524" s="296"/>
      <c r="K524" s="307"/>
      <c r="L524" s="296"/>
      <c r="S524" s="297"/>
    </row>
    <row r="525" spans="1:19" s="86" customFormat="1" x14ac:dyDescent="0.25">
      <c r="A525" s="318"/>
      <c r="B525" s="319"/>
      <c r="F525" s="298"/>
      <c r="G525" s="320"/>
      <c r="H525" s="319"/>
      <c r="J525" s="296"/>
      <c r="K525" s="307"/>
      <c r="L525" s="296"/>
      <c r="S525" s="297"/>
    </row>
    <row r="526" spans="1:19" s="86" customFormat="1" x14ac:dyDescent="0.25">
      <c r="A526" s="318"/>
      <c r="B526" s="319"/>
      <c r="F526" s="298"/>
      <c r="G526" s="320"/>
      <c r="H526" s="319"/>
      <c r="J526" s="296"/>
      <c r="K526" s="307"/>
      <c r="L526" s="296"/>
      <c r="S526" s="297"/>
    </row>
    <row r="527" spans="1:19" s="86" customFormat="1" x14ac:dyDescent="0.25">
      <c r="A527" s="318"/>
      <c r="B527" s="319"/>
      <c r="F527" s="298"/>
      <c r="G527" s="320"/>
      <c r="H527" s="319"/>
      <c r="J527" s="296"/>
      <c r="K527" s="307"/>
      <c r="L527" s="296"/>
      <c r="S527" s="297"/>
    </row>
    <row r="528" spans="1:19" s="86" customFormat="1" x14ac:dyDescent="0.25">
      <c r="A528" s="318"/>
      <c r="B528" s="319"/>
      <c r="F528" s="298"/>
      <c r="G528" s="320"/>
      <c r="H528" s="319"/>
      <c r="J528" s="296"/>
      <c r="K528" s="307"/>
      <c r="L528" s="296"/>
      <c r="S528" s="297"/>
    </row>
    <row r="529" spans="1:19" s="86" customFormat="1" x14ac:dyDescent="0.25">
      <c r="A529" s="318"/>
      <c r="B529" s="319"/>
      <c r="F529" s="298"/>
      <c r="G529" s="320"/>
      <c r="H529" s="319"/>
      <c r="J529" s="296"/>
      <c r="K529" s="307"/>
      <c r="L529" s="296"/>
      <c r="S529" s="297"/>
    </row>
    <row r="530" spans="1:19" s="86" customFormat="1" x14ac:dyDescent="0.25">
      <c r="A530" s="318"/>
      <c r="B530" s="319"/>
      <c r="F530" s="298"/>
      <c r="G530" s="320"/>
      <c r="H530" s="319"/>
      <c r="J530" s="296"/>
      <c r="K530" s="307"/>
      <c r="L530" s="296"/>
      <c r="S530" s="297"/>
    </row>
    <row r="531" spans="1:19" s="86" customFormat="1" x14ac:dyDescent="0.25">
      <c r="A531" s="318"/>
      <c r="B531" s="319"/>
      <c r="F531" s="298"/>
      <c r="G531" s="320"/>
      <c r="H531" s="319"/>
      <c r="J531" s="296"/>
      <c r="K531" s="307"/>
      <c r="L531" s="296"/>
      <c r="S531" s="297"/>
    </row>
    <row r="532" spans="1:19" s="86" customFormat="1" x14ac:dyDescent="0.25">
      <c r="A532" s="318"/>
      <c r="B532" s="319"/>
      <c r="F532" s="298"/>
      <c r="G532" s="320"/>
      <c r="H532" s="319"/>
      <c r="J532" s="296"/>
      <c r="K532" s="307"/>
      <c r="L532" s="296"/>
      <c r="S532" s="297"/>
    </row>
    <row r="533" spans="1:19" s="86" customFormat="1" x14ac:dyDescent="0.25">
      <c r="A533" s="318"/>
      <c r="B533" s="319"/>
      <c r="F533" s="298"/>
      <c r="G533" s="320"/>
      <c r="H533" s="319"/>
      <c r="J533" s="296"/>
      <c r="K533" s="307"/>
      <c r="L533" s="296"/>
      <c r="S533" s="297"/>
    </row>
    <row r="534" spans="1:19" s="86" customFormat="1" x14ac:dyDescent="0.25">
      <c r="A534" s="318"/>
      <c r="B534" s="319"/>
      <c r="F534" s="298"/>
      <c r="G534" s="320"/>
      <c r="H534" s="319"/>
      <c r="J534" s="296"/>
      <c r="K534" s="307"/>
      <c r="L534" s="296"/>
      <c r="S534" s="297"/>
    </row>
    <row r="535" spans="1:19" s="86" customFormat="1" x14ac:dyDescent="0.25">
      <c r="A535" s="318"/>
      <c r="B535" s="319"/>
      <c r="F535" s="298"/>
      <c r="G535" s="320"/>
      <c r="H535" s="319"/>
      <c r="J535" s="296"/>
      <c r="K535" s="307"/>
      <c r="L535" s="296"/>
      <c r="S535" s="297"/>
    </row>
    <row r="536" spans="1:19" s="86" customFormat="1" x14ac:dyDescent="0.25">
      <c r="A536" s="318"/>
      <c r="B536" s="319"/>
      <c r="F536" s="298"/>
      <c r="G536" s="320"/>
      <c r="H536" s="319"/>
      <c r="J536" s="296"/>
      <c r="K536" s="307"/>
      <c r="L536" s="296"/>
      <c r="S536" s="297"/>
    </row>
    <row r="537" spans="1:19" s="86" customFormat="1" x14ac:dyDescent="0.25">
      <c r="A537" s="318"/>
      <c r="B537" s="319"/>
      <c r="F537" s="298"/>
      <c r="G537" s="320"/>
      <c r="H537" s="319"/>
      <c r="J537" s="296"/>
      <c r="K537" s="307"/>
      <c r="L537" s="296"/>
      <c r="S537" s="297"/>
    </row>
    <row r="538" spans="1:19" s="86" customFormat="1" x14ac:dyDescent="0.25">
      <c r="A538" s="318"/>
      <c r="B538" s="319"/>
      <c r="F538" s="298"/>
      <c r="G538" s="320"/>
      <c r="H538" s="319"/>
      <c r="J538" s="296"/>
      <c r="K538" s="307"/>
      <c r="L538" s="296"/>
      <c r="S538" s="297"/>
    </row>
    <row r="539" spans="1:19" s="86" customFormat="1" x14ac:dyDescent="0.25">
      <c r="A539" s="318"/>
      <c r="B539" s="319"/>
      <c r="F539" s="298"/>
      <c r="G539" s="320"/>
      <c r="H539" s="319"/>
      <c r="J539" s="296"/>
      <c r="K539" s="307"/>
      <c r="L539" s="296"/>
      <c r="S539" s="297"/>
    </row>
    <row r="540" spans="1:19" s="86" customFormat="1" x14ac:dyDescent="0.25">
      <c r="A540" s="318"/>
      <c r="B540" s="319"/>
      <c r="F540" s="298"/>
      <c r="G540" s="320"/>
      <c r="H540" s="319"/>
      <c r="J540" s="296"/>
      <c r="K540" s="307"/>
      <c r="L540" s="296"/>
      <c r="S540" s="297"/>
    </row>
    <row r="541" spans="1:19" s="86" customFormat="1" x14ac:dyDescent="0.25">
      <c r="A541" s="318"/>
      <c r="B541" s="319"/>
      <c r="F541" s="298"/>
      <c r="G541" s="320"/>
      <c r="H541" s="319"/>
      <c r="J541" s="296"/>
      <c r="K541" s="307"/>
      <c r="L541" s="296"/>
      <c r="S541" s="297"/>
    </row>
    <row r="542" spans="1:19" s="86" customFormat="1" x14ac:dyDescent="0.25">
      <c r="A542" s="318"/>
      <c r="B542" s="319"/>
      <c r="F542" s="298"/>
      <c r="G542" s="320"/>
      <c r="H542" s="319"/>
      <c r="J542" s="296"/>
      <c r="K542" s="307"/>
      <c r="L542" s="296"/>
      <c r="S542" s="297"/>
    </row>
    <row r="543" spans="1:19" s="86" customFormat="1" x14ac:dyDescent="0.25">
      <c r="A543" s="318"/>
      <c r="B543" s="319"/>
      <c r="F543" s="298"/>
      <c r="G543" s="320"/>
      <c r="H543" s="319"/>
      <c r="J543" s="296"/>
      <c r="K543" s="307"/>
      <c r="L543" s="296"/>
      <c r="S543" s="297"/>
    </row>
    <row r="544" spans="1:19" s="86" customFormat="1" x14ac:dyDescent="0.25">
      <c r="A544" s="318"/>
      <c r="B544" s="319"/>
      <c r="F544" s="298"/>
      <c r="G544" s="320"/>
      <c r="H544" s="319"/>
      <c r="J544" s="296"/>
      <c r="K544" s="307"/>
      <c r="L544" s="296"/>
      <c r="S544" s="297"/>
    </row>
    <row r="545" spans="1:19" s="86" customFormat="1" x14ac:dyDescent="0.25">
      <c r="A545" s="318"/>
      <c r="B545" s="319"/>
      <c r="F545" s="298"/>
      <c r="G545" s="320"/>
      <c r="H545" s="319"/>
      <c r="J545" s="296"/>
      <c r="K545" s="307"/>
      <c r="L545" s="296"/>
      <c r="S545" s="297"/>
    </row>
    <row r="546" spans="1:19" s="86" customFormat="1" x14ac:dyDescent="0.25">
      <c r="A546" s="318"/>
      <c r="B546" s="319"/>
      <c r="F546" s="298"/>
      <c r="G546" s="320"/>
      <c r="H546" s="319"/>
      <c r="J546" s="296"/>
      <c r="K546" s="307"/>
      <c r="L546" s="296"/>
      <c r="S546" s="297"/>
    </row>
    <row r="547" spans="1:19" s="86" customFormat="1" x14ac:dyDescent="0.25">
      <c r="A547" s="318"/>
      <c r="B547" s="319"/>
      <c r="F547" s="298"/>
      <c r="G547" s="320"/>
      <c r="H547" s="319"/>
      <c r="J547" s="296"/>
      <c r="K547" s="307"/>
      <c r="L547" s="296"/>
      <c r="S547" s="297"/>
    </row>
    <row r="548" spans="1:19" s="86" customFormat="1" x14ac:dyDescent="0.25">
      <c r="A548" s="318"/>
      <c r="B548" s="319"/>
      <c r="F548" s="298"/>
      <c r="G548" s="320"/>
      <c r="H548" s="319"/>
      <c r="J548" s="296"/>
      <c r="K548" s="307"/>
      <c r="L548" s="296"/>
      <c r="S548" s="297"/>
    </row>
    <row r="549" spans="1:19" s="86" customFormat="1" x14ac:dyDescent="0.25">
      <c r="A549" s="318"/>
      <c r="B549" s="319"/>
      <c r="F549" s="298"/>
      <c r="G549" s="320"/>
      <c r="H549" s="319"/>
      <c r="J549" s="296"/>
      <c r="K549" s="307"/>
      <c r="L549" s="296"/>
      <c r="S549" s="297"/>
    </row>
    <row r="550" spans="1:19" s="86" customFormat="1" x14ac:dyDescent="0.25">
      <c r="A550" s="318"/>
      <c r="B550" s="319"/>
      <c r="F550" s="298"/>
      <c r="G550" s="320"/>
      <c r="H550" s="319"/>
      <c r="J550" s="296"/>
      <c r="K550" s="307"/>
      <c r="L550" s="296"/>
      <c r="S550" s="297"/>
    </row>
    <row r="551" spans="1:19" s="86" customFormat="1" x14ac:dyDescent="0.25">
      <c r="A551" s="318"/>
      <c r="B551" s="319"/>
      <c r="F551" s="298"/>
      <c r="G551" s="320"/>
      <c r="H551" s="319"/>
      <c r="J551" s="296"/>
      <c r="K551" s="307"/>
      <c r="L551" s="296"/>
      <c r="S551" s="297"/>
    </row>
    <row r="552" spans="1:19" s="86" customFormat="1" x14ac:dyDescent="0.25">
      <c r="A552" s="318"/>
      <c r="B552" s="319"/>
      <c r="F552" s="298"/>
      <c r="G552" s="320"/>
      <c r="H552" s="319"/>
      <c r="J552" s="296"/>
      <c r="K552" s="307"/>
      <c r="L552" s="296"/>
      <c r="S552" s="297"/>
    </row>
    <row r="553" spans="1:19" s="86" customFormat="1" x14ac:dyDescent="0.25">
      <c r="A553" s="318"/>
      <c r="B553" s="319"/>
      <c r="F553" s="298"/>
      <c r="G553" s="320"/>
      <c r="H553" s="319"/>
      <c r="J553" s="296"/>
      <c r="K553" s="307"/>
      <c r="L553" s="296"/>
      <c r="S553" s="297"/>
    </row>
    <row r="554" spans="1:19" s="86" customFormat="1" x14ac:dyDescent="0.25">
      <c r="A554" s="318"/>
      <c r="B554" s="319"/>
      <c r="F554" s="298"/>
      <c r="G554" s="320"/>
      <c r="H554" s="319"/>
      <c r="J554" s="296"/>
      <c r="K554" s="307"/>
      <c r="L554" s="296"/>
      <c r="S554" s="297"/>
    </row>
    <row r="555" spans="1:19" s="86" customFormat="1" x14ac:dyDescent="0.25">
      <c r="A555" s="318"/>
      <c r="B555" s="319"/>
      <c r="F555" s="298"/>
      <c r="G555" s="320"/>
      <c r="H555" s="319"/>
      <c r="J555" s="296"/>
      <c r="K555" s="307"/>
      <c r="L555" s="296"/>
      <c r="S555" s="297"/>
    </row>
    <row r="556" spans="1:19" s="86" customFormat="1" x14ac:dyDescent="0.25">
      <c r="A556" s="318"/>
      <c r="B556" s="319"/>
      <c r="F556" s="298"/>
      <c r="G556" s="320"/>
      <c r="H556" s="319"/>
      <c r="J556" s="296"/>
      <c r="K556" s="307"/>
      <c r="L556" s="296"/>
      <c r="S556" s="297"/>
    </row>
    <row r="557" spans="1:19" s="86" customFormat="1" x14ac:dyDescent="0.25">
      <c r="A557" s="318"/>
      <c r="B557" s="319"/>
      <c r="F557" s="298"/>
      <c r="G557" s="320"/>
      <c r="H557" s="319"/>
      <c r="J557" s="296"/>
      <c r="K557" s="307"/>
      <c r="L557" s="296"/>
      <c r="S557" s="297"/>
    </row>
    <row r="558" spans="1:19" s="86" customFormat="1" x14ac:dyDescent="0.25">
      <c r="A558" s="318"/>
      <c r="B558" s="319"/>
      <c r="F558" s="298"/>
      <c r="G558" s="320"/>
      <c r="H558" s="319"/>
      <c r="J558" s="296"/>
      <c r="K558" s="307"/>
      <c r="L558" s="296"/>
      <c r="S558" s="297"/>
    </row>
    <row r="559" spans="1:19" s="86" customFormat="1" x14ac:dyDescent="0.25">
      <c r="A559" s="318"/>
      <c r="B559" s="319"/>
      <c r="F559" s="298"/>
      <c r="G559" s="320"/>
      <c r="H559" s="319"/>
      <c r="J559" s="296"/>
      <c r="K559" s="307"/>
      <c r="L559" s="296"/>
      <c r="S559" s="297"/>
    </row>
    <row r="560" spans="1:19" s="86" customFormat="1" x14ac:dyDescent="0.25">
      <c r="A560" s="318"/>
      <c r="B560" s="319"/>
      <c r="F560" s="298"/>
      <c r="G560" s="320"/>
      <c r="H560" s="319"/>
      <c r="J560" s="296"/>
      <c r="K560" s="307"/>
      <c r="L560" s="296"/>
      <c r="S560" s="297"/>
    </row>
  </sheetData>
  <mergeCells count="149">
    <mergeCell ref="F190:G190"/>
    <mergeCell ref="F193:H193"/>
    <mergeCell ref="F194:H194"/>
    <mergeCell ref="C196:D196"/>
    <mergeCell ref="C212:D212"/>
    <mergeCell ref="C182:D182"/>
    <mergeCell ref="C183:D183"/>
    <mergeCell ref="C184:D184"/>
    <mergeCell ref="C185:D185"/>
    <mergeCell ref="C186:G186"/>
    <mergeCell ref="C188:G188"/>
    <mergeCell ref="C176:D176"/>
    <mergeCell ref="C177:D177"/>
    <mergeCell ref="C178:D178"/>
    <mergeCell ref="C179:D179"/>
    <mergeCell ref="C180:D180"/>
    <mergeCell ref="C181:D181"/>
    <mergeCell ref="C170:D170"/>
    <mergeCell ref="C171:D171"/>
    <mergeCell ref="C172:D172"/>
    <mergeCell ref="C173:D173"/>
    <mergeCell ref="C174:D174"/>
    <mergeCell ref="C175:D175"/>
    <mergeCell ref="B164:H164"/>
    <mergeCell ref="C165:D165"/>
    <mergeCell ref="C166:D166"/>
    <mergeCell ref="C167:D167"/>
    <mergeCell ref="C168:D168"/>
    <mergeCell ref="C169:D169"/>
    <mergeCell ref="C157:E157"/>
    <mergeCell ref="C158:E158"/>
    <mergeCell ref="C159:E159"/>
    <mergeCell ref="C160:E160"/>
    <mergeCell ref="C161:E161"/>
    <mergeCell ref="C162:G162"/>
    <mergeCell ref="C151:E151"/>
    <mergeCell ref="C152:E152"/>
    <mergeCell ref="C153:E153"/>
    <mergeCell ref="C154:E154"/>
    <mergeCell ref="C155:E155"/>
    <mergeCell ref="C156:E156"/>
    <mergeCell ref="C145:E145"/>
    <mergeCell ref="C146:E146"/>
    <mergeCell ref="C147:E147"/>
    <mergeCell ref="C148:E148"/>
    <mergeCell ref="C149:E149"/>
    <mergeCell ref="C150:E150"/>
    <mergeCell ref="C138:D138"/>
    <mergeCell ref="C139:D139"/>
    <mergeCell ref="C140:G140"/>
    <mergeCell ref="B142:H142"/>
    <mergeCell ref="C143:E143"/>
    <mergeCell ref="C144:E144"/>
    <mergeCell ref="C131:D131"/>
    <mergeCell ref="C132:D132"/>
    <mergeCell ref="C133:D133"/>
    <mergeCell ref="C134:D134"/>
    <mergeCell ref="C135:D135"/>
    <mergeCell ref="C137:D137"/>
    <mergeCell ref="C125:D125"/>
    <mergeCell ref="C126:D126"/>
    <mergeCell ref="C127:D127"/>
    <mergeCell ref="C128:D128"/>
    <mergeCell ref="C129:D129"/>
    <mergeCell ref="C130:D130"/>
    <mergeCell ref="C119:D119"/>
    <mergeCell ref="C120:D120"/>
    <mergeCell ref="C121:D121"/>
    <mergeCell ref="C122:D122"/>
    <mergeCell ref="C123:D123"/>
    <mergeCell ref="C124:D124"/>
    <mergeCell ref="C113:D113"/>
    <mergeCell ref="C114:D114"/>
    <mergeCell ref="C115:D115"/>
    <mergeCell ref="C116:D116"/>
    <mergeCell ref="C117:D117"/>
    <mergeCell ref="C118:D118"/>
    <mergeCell ref="C106:G106"/>
    <mergeCell ref="B108:H108"/>
    <mergeCell ref="C109:D109"/>
    <mergeCell ref="C110:D110"/>
    <mergeCell ref="C111:D111"/>
    <mergeCell ref="C112:D112"/>
    <mergeCell ref="C100:D100"/>
    <mergeCell ref="C101:D101"/>
    <mergeCell ref="C102:D102"/>
    <mergeCell ref="C103:D103"/>
    <mergeCell ref="C104:D104"/>
    <mergeCell ref="C105:D105"/>
    <mergeCell ref="C93:D93"/>
    <mergeCell ref="C94:D94"/>
    <mergeCell ref="C95:D95"/>
    <mergeCell ref="C96:D96"/>
    <mergeCell ref="C97:D97"/>
    <mergeCell ref="C98:D98"/>
    <mergeCell ref="C87:D87"/>
    <mergeCell ref="C88:D88"/>
    <mergeCell ref="C89:D89"/>
    <mergeCell ref="C90:D90"/>
    <mergeCell ref="C91:D91"/>
    <mergeCell ref="C92:D92"/>
    <mergeCell ref="C81:D81"/>
    <mergeCell ref="C82:D82"/>
    <mergeCell ref="C83:D83"/>
    <mergeCell ref="C84:D84"/>
    <mergeCell ref="C85:D85"/>
    <mergeCell ref="C86:D86"/>
    <mergeCell ref="D63:D66"/>
    <mergeCell ref="D67:D71"/>
    <mergeCell ref="D72:D73"/>
    <mergeCell ref="D74:D77"/>
    <mergeCell ref="C78:G78"/>
    <mergeCell ref="B80:H80"/>
    <mergeCell ref="D39:D42"/>
    <mergeCell ref="D43:D46"/>
    <mergeCell ref="D47:D50"/>
    <mergeCell ref="D51:D54"/>
    <mergeCell ref="D55:D58"/>
    <mergeCell ref="D59:D62"/>
    <mergeCell ref="C29:D29"/>
    <mergeCell ref="C30:D30"/>
    <mergeCell ref="C33:D33"/>
    <mergeCell ref="C34:G34"/>
    <mergeCell ref="B36:H36"/>
    <mergeCell ref="C37:D37"/>
    <mergeCell ref="C22:D22"/>
    <mergeCell ref="C23:D23"/>
    <mergeCell ref="C24:D24"/>
    <mergeCell ref="C25:D25"/>
    <mergeCell ref="C26:G26"/>
    <mergeCell ref="B28:H28"/>
    <mergeCell ref="C16:D16"/>
    <mergeCell ref="C17:D17"/>
    <mergeCell ref="C18:D18"/>
    <mergeCell ref="C19:D19"/>
    <mergeCell ref="C20:D20"/>
    <mergeCell ref="C21:D21"/>
    <mergeCell ref="C10:D10"/>
    <mergeCell ref="C11:D11"/>
    <mergeCell ref="C12:D12"/>
    <mergeCell ref="C13:D13"/>
    <mergeCell ref="C14:D14"/>
    <mergeCell ref="C15:D15"/>
    <mergeCell ref="B1:F1"/>
    <mergeCell ref="B3:H3"/>
    <mergeCell ref="B5:H5"/>
    <mergeCell ref="B7:H7"/>
    <mergeCell ref="C8:D8"/>
    <mergeCell ref="C9:D9"/>
  </mergeCells>
  <conditionalFormatting sqref="C222:C278">
    <cfRule type="containsText" dxfId="0" priority="1" operator="containsText" text="FAŁSZ">
      <formula>NOT(ISERROR(SEARCH("FAŁSZ",C222)))</formula>
    </cfRule>
  </conditionalFormatting>
  <pageMargins left="0.7" right="0.7" top="0.75" bottom="0.75" header="0.3" footer="0.3"/>
  <pageSetup paperSize="9" scale="1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rzeczowo-cenowy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Magdalena Gąsior</cp:lastModifiedBy>
  <cp:lastPrinted>2024-10-29T12:01:46Z</cp:lastPrinted>
  <dcterms:created xsi:type="dcterms:W3CDTF">2019-12-12T14:36:57Z</dcterms:created>
  <dcterms:modified xsi:type="dcterms:W3CDTF">2024-11-04T12:08:49Z</dcterms:modified>
</cp:coreProperties>
</file>