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rcin K\Inwestycje w toku\ul. Topolowa boczna Czeremcha\"/>
    </mc:Choice>
  </mc:AlternateContent>
  <xr:revisionPtr revIDLastSave="0" documentId="13_ncr:1_{121FAF36-E81E-4103-BDBB-7CC36848E2A6}" xr6:coauthVersionLast="36" xr6:coauthVersionMax="36" xr10:uidLastSave="{00000000-0000-0000-0000-000000000000}"/>
  <bookViews>
    <workbookView xWindow="0" yWindow="0" windowWidth="28800" windowHeight="11505" xr2:uid="{5A93DE6A-1C40-44ED-BB6B-0E0108D64099}"/>
  </bookViews>
  <sheets>
    <sheet name="Remont ul. Topolowa boczna" sheetId="3" r:id="rId1"/>
  </sheets>
  <definedNames>
    <definedName name="_xlnm.Print_Area" localSheetId="0">'Remont ul. Topolowa boczna'!$A$1:$E$46</definedName>
    <definedName name="_xlnm.Print_Titles" localSheetId="0">'Remont ul. Topolowa boczna'!$1:$3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3" l="1"/>
  <c r="E18" i="3"/>
  <c r="E16" i="3"/>
  <c r="E11" i="3"/>
  <c r="E14" i="3" s="1"/>
  <c r="E8" i="3"/>
</calcChain>
</file>

<file path=xl/sharedStrings.xml><?xml version="1.0" encoding="utf-8"?>
<sst xmlns="http://schemas.openxmlformats.org/spreadsheetml/2006/main" count="142" uniqueCount="112">
  <si>
    <t>Nazwa</t>
  </si>
  <si>
    <t>Jedn miary</t>
  </si>
  <si>
    <t>Obmiar</t>
  </si>
  <si>
    <t>Roboty przygotowawcze</t>
  </si>
  <si>
    <t>1.1</t>
  </si>
  <si>
    <t>D.01.00.00</t>
  </si>
  <si>
    <t>Roboty pomiarowe przy liniowych robotach ziemnych - trasa drogi w terenie równinnym</t>
  </si>
  <si>
    <t>km</t>
  </si>
  <si>
    <t>1.2</t>
  </si>
  <si>
    <t>Usunięcie warstwy ziemi urodzajnej (humusu) śr. grubości 15 cm za pomocą spycharek z wywiezieniem nadmiaru humusu na odkład na odl do 1 km</t>
  </si>
  <si>
    <t>m3</t>
  </si>
  <si>
    <t>Roboty rozbiórkowe</t>
  </si>
  <si>
    <t>2.1</t>
  </si>
  <si>
    <t>KNR 2-31 0813-04</t>
  </si>
  <si>
    <t>Rozebranie krawężników betonowych 15x30 cm na podsypce cementowo-piaskowej</t>
  </si>
  <si>
    <t>m</t>
  </si>
  <si>
    <t>2.2</t>
  </si>
  <si>
    <t>KNR 2-31 0812-02</t>
  </si>
  <si>
    <t>Rozebranie ław pod krawężniki z gruzobetonu</t>
  </si>
  <si>
    <t>2.3</t>
  </si>
  <si>
    <t>KNR 2-31 0814-01</t>
  </si>
  <si>
    <t>Rozebranie obrzeży 8x30 cm na podsypce piaskowej</t>
  </si>
  <si>
    <t>2.4</t>
  </si>
  <si>
    <t>KNR 2-31 0815-07 analogia</t>
  </si>
  <si>
    <t>Rozebranie opaski, dojść do furtek  i zjazdów z kostki betonowej brukowej na podsypce cementowo-piaskowej. Kostka z rozbiórki do dyspozycji Zamawiającego (200+65)</t>
  </si>
  <si>
    <t>m2</t>
  </si>
  <si>
    <t>2.5</t>
  </si>
  <si>
    <t>KNR 4-04 1103-03</t>
  </si>
  <si>
    <t>Wywiezienie gruzu z terenu rozbiórki przy mechanicznym załadowaniu i wyładowaniu samochodem samowyładowczym na odległość 10 km</t>
  </si>
  <si>
    <t>2.6</t>
  </si>
  <si>
    <t>KNR 4-04 1103-04</t>
  </si>
  <si>
    <t>Roboty remontowe - frezowanie nawierzchni bitumicznej o gr. do 8 cm z wywozem materiału z rozbiórki na odl. do 1 km (DESTRUKT DO DYSPOZYCJI INWESTORA)</t>
  </si>
  <si>
    <t>2.7</t>
  </si>
  <si>
    <t>KNR 4-04 1103-05</t>
  </si>
  <si>
    <t>Wywiezienie gruzu z terenu rozbiórki przy mechanicznym załadowaniu i wyładowaniu samochodem samowyładowczym na odległość 7 km- DOSTARCZENIE DESTRUKTU W MIEJSCE WSKAZANE PRZEZ INWESTORA</t>
  </si>
  <si>
    <t>3</t>
  </si>
  <si>
    <t/>
  </si>
  <si>
    <t>Roboty ziemne.</t>
  </si>
  <si>
    <t>3.1</t>
  </si>
  <si>
    <t>D.02.01.01</t>
  </si>
  <si>
    <t>Roboty ziemne koparkami przedsiębiernymi z transportem urobku samochodami samowyładowczym , grunt kategorii I-IV. Wywóz na odl. 15km</t>
  </si>
  <si>
    <t>3.2</t>
  </si>
  <si>
    <t>D.02.03.01</t>
  </si>
  <si>
    <t>Formowanie i zagęszczanie nasypów spycharkami, grunt kategorii I-IV</t>
  </si>
  <si>
    <t>Remont nawierzchni jezdni</t>
  </si>
  <si>
    <t>4.1</t>
  </si>
  <si>
    <t>D.04.01.01</t>
  </si>
  <si>
    <t>Profilowanie i zagęszczanie podłoża pod warstwy konstrukcyjne nawierzchni, mechanicznie, grunt kategorii·I-IV</t>
  </si>
  <si>
    <t>4.2</t>
  </si>
  <si>
    <t>D.04.05.01</t>
  </si>
  <si>
    <t>Warstwa wzmacniająca z piasku stabilizowanego cementem Rc =3/4 MPa grubości 15 cm (z dowozu)</t>
  </si>
  <si>
    <t>4.3</t>
  </si>
  <si>
    <t>D.04.04.02</t>
  </si>
  <si>
    <t>Podbudowa pomocnicza z kruszywa łamanego stabilizowanego mechanicznie grubości 20 cm</t>
  </si>
  <si>
    <t>4.4</t>
  </si>
  <si>
    <t>D.04.07.01a</t>
  </si>
  <si>
    <t>Podbudowa zasadnicza  z kruszywa łamanego stabilizowanego mechanicznie grubości 10 cm</t>
  </si>
  <si>
    <t>4.5</t>
  </si>
  <si>
    <t>Skropienie nawierzchni drogowej asfaltem</t>
  </si>
  <si>
    <t>4.6</t>
  </si>
  <si>
    <t>D.05.03.05b</t>
  </si>
  <si>
    <t>4.7</t>
  </si>
  <si>
    <t>D.05.03.13a</t>
  </si>
  <si>
    <t>4.8</t>
  </si>
  <si>
    <t>KNR 2-31 0404-03 analogia</t>
  </si>
  <si>
    <t>Krawężniki betonowe wtopione o wymiarach 15x30x100cm na podsypce cementowo-piaskowej na ławie betonowej zwykłej C20/25 z oporem</t>
  </si>
  <si>
    <t>4.9</t>
  </si>
  <si>
    <t>KNR 2-31 0402-04</t>
  </si>
  <si>
    <t>Ława pod krawężniki betonowa z oporem</t>
  </si>
  <si>
    <t>Remont istniejących elementów kanalizacji deszczowej</t>
  </si>
  <si>
    <t>7.1.</t>
  </si>
  <si>
    <t>KNR 2-31 1406-03</t>
  </si>
  <si>
    <t>Remont studni kanalizacj deszczowej z wymianą włazów nastudziennych na nowez zawiasem o nośności D400</t>
  </si>
  <si>
    <t>szt.</t>
  </si>
  <si>
    <t>7.2.</t>
  </si>
  <si>
    <t>KNR 2-31 1406-02</t>
  </si>
  <si>
    <t>Remont studzienek ściekowych ulicznych o śr.500 mm wraz z wymianą na nowe kratek ściekowych ulicznych z zawiasem o nośności D400</t>
  </si>
  <si>
    <t>Regulacja istniejącej infrastruktury technicznej</t>
  </si>
  <si>
    <t>8.1.</t>
  </si>
  <si>
    <t>Regulacja pionowa studzienek dla włazów kanałowych wraz z wymianą na nowe</t>
  </si>
  <si>
    <t>8.3.</t>
  </si>
  <si>
    <t>KNR 2-31 1406-04</t>
  </si>
  <si>
    <t xml:space="preserve">Organizacja ruchu. </t>
  </si>
  <si>
    <t>9.1.</t>
  </si>
  <si>
    <t>D.01.02.04</t>
  </si>
  <si>
    <t>Rozebranie słupków do znaków</t>
  </si>
  <si>
    <t>szt</t>
  </si>
  <si>
    <t>9.2.</t>
  </si>
  <si>
    <t>Zdjęcie tablic znaków drogowych</t>
  </si>
  <si>
    <t>9.3.</t>
  </si>
  <si>
    <t>D.07.02.01</t>
  </si>
  <si>
    <t>Słupki do znaków drogowych, z rur stalowych, Fi·50 mm</t>
  </si>
  <si>
    <t>9.4.</t>
  </si>
  <si>
    <t>Przymocowanie tablic znaków drogowych /folia II typu/</t>
  </si>
  <si>
    <t>Odtworzenie terenu zielonego</t>
  </si>
  <si>
    <t>10.1.</t>
  </si>
  <si>
    <t xml:space="preserve">D.09.00.00 </t>
  </si>
  <si>
    <t>Humusowanie z obsianiem trawą terenów płaskich i skarp przy grubości humusu 10 cm wraz z dowozem ziemi urodzajnej z odl. do 5 km</t>
  </si>
  <si>
    <t>Remont oświetlenia ulicznego</t>
  </si>
  <si>
    <t>11.1.</t>
  </si>
  <si>
    <t>D.07.01.01</t>
  </si>
  <si>
    <t xml:space="preserve"> </t>
  </si>
  <si>
    <t>Remont pobocza</t>
  </si>
  <si>
    <t>5.1.</t>
  </si>
  <si>
    <t>Warstwa wiążąca z betonu asfaltowego o grubości 4·cm.</t>
  </si>
  <si>
    <t>Warstwa ścieralna z mieszanki mineralno bitumicznej o grubości 4·cm.</t>
  </si>
  <si>
    <t>Nawierzchnia pobocza z kruszywa łamanego stabilizowanego mechanicznie grubości 15cm</t>
  </si>
  <si>
    <t>Remont ul. Topolowej bocznej w Ostrowcu Świętokrzyskim</t>
  </si>
  <si>
    <t>(odcinek od km 0+000do km 0+204  o długości  204,0mb).</t>
  </si>
  <si>
    <t xml:space="preserve">Regulacja pionowa studzienek dla zaworów wodociągowych i gazowych </t>
  </si>
  <si>
    <t>Wymiana opraw oświetleniowych typu LED  wraz z wysięgnikami na istniejących słupach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</si>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</sst>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6" formatCode="#,##0.000\ _z_ł"/>
  </numFmts>
  <fonts count="6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indexed="8"/>
      <name val="Arial"/>
      <family val="2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4" fillId="0" borderId="0"/>
  </cellStyleXfs>
  <cellXfs count="55">
    <xf numFmtId="0" fontId="0" fillId="0" borderId="0" xfId="0" applyAlignment="1"/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1" fillId="0" borderId="2" xfId="0" applyNumberFormat="1" applyFont="1" applyFill="1" applyBorder="1" applyAlignment="1" applyProtection="1">
      <alignment horizontal="center" vertical="top"/>
    </xf>
    <xf numFmtId="0" fontId="1" fillId="0" borderId="2" xfId="0" applyNumberFormat="1" applyFont="1" applyFill="1" applyBorder="1" applyAlignment="1" applyProtection="1">
      <alignment vertical="top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49" fontId="1" fillId="3" borderId="2" xfId="1" applyNumberFormat="1" applyFont="1" applyFill="1" applyBorder="1" applyAlignment="1">
      <alignment horizontal="left" vertical="center" wrapText="1"/>
    </xf>
    <xf numFmtId="49" fontId="2" fillId="3" borderId="2" xfId="1" applyNumberFormat="1" applyFont="1" applyFill="1" applyBorder="1" applyAlignment="1">
      <alignment horizontal="left" vertical="center" wrapText="1"/>
    </xf>
    <xf numFmtId="49" fontId="2" fillId="3" borderId="2" xfId="1" applyNumberFormat="1" applyFont="1" applyFill="1" applyBorder="1" applyAlignment="1">
      <alignment horizontal="center" vertical="center" wrapText="1"/>
    </xf>
    <xf numFmtId="164" fontId="2" fillId="3" borderId="2" xfId="1" applyNumberFormat="1" applyFont="1" applyFill="1" applyBorder="1" applyAlignment="1">
      <alignment horizontal="right" vertical="center" wrapText="1"/>
    </xf>
    <xf numFmtId="49" fontId="1" fillId="4" borderId="2" xfId="1" applyNumberFormat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left" vertical="center" wrapText="1"/>
    </xf>
    <xf numFmtId="49" fontId="1" fillId="4" borderId="2" xfId="1" applyNumberFormat="1" applyFont="1" applyFill="1" applyBorder="1" applyAlignment="1">
      <alignment horizontal="left" vertical="center" wrapText="1"/>
    </xf>
    <xf numFmtId="164" fontId="1" fillId="4" borderId="2" xfId="1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right" vertical="center" wrapText="1"/>
    </xf>
    <xf numFmtId="164" fontId="1" fillId="4" borderId="2" xfId="1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5" borderId="2" xfId="1" applyNumberFormat="1" applyFont="1" applyFill="1" applyBorder="1" applyAlignment="1">
      <alignment horizontal="right" vertical="center" wrapText="1"/>
    </xf>
    <xf numFmtId="49" fontId="1" fillId="0" borderId="2" xfId="1" applyNumberFormat="1" applyFont="1" applyFill="1" applyBorder="1" applyAlignment="1">
      <alignment horizontal="left" vertical="center" wrapText="1"/>
    </xf>
    <xf numFmtId="49" fontId="1" fillId="0" borderId="2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16" fontId="1" fillId="0" borderId="2" xfId="0" applyNumberFormat="1" applyFont="1" applyFill="1" applyBorder="1" applyAlignment="1">
      <alignment horizontal="center" vertical="center" wrapText="1"/>
    </xf>
    <xf numFmtId="164" fontId="1" fillId="0" borderId="2" xfId="1" applyNumberFormat="1" applyFont="1" applyFill="1" applyBorder="1" applyAlignment="1">
      <alignment horizontal="right" vertical="center" wrapText="1"/>
    </xf>
    <xf numFmtId="0" fontId="1" fillId="2" borderId="0" xfId="0" applyNumberFormat="1" applyFont="1" applyFill="1" applyBorder="1" applyAlignment="1" applyProtection="1">
      <alignment vertical="top"/>
    </xf>
    <xf numFmtId="0" fontId="1" fillId="6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left" vertical="center" wrapText="1"/>
    </xf>
    <xf numFmtId="2" fontId="1" fillId="6" borderId="2" xfId="0" applyNumberFormat="1" applyFont="1" applyFill="1" applyBorder="1" applyAlignment="1">
      <alignment horizontal="center" vertical="center" wrapText="1"/>
    </xf>
    <xf numFmtId="164" fontId="1" fillId="6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" vertical="center"/>
    </xf>
    <xf numFmtId="166" fontId="1" fillId="0" borderId="2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Normalny 2" xfId="1" xr:uid="{1FC0DDED-FF1D-42A9-A3C2-91F7E790CD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7AC83-EDD7-4E83-9F46-EEAE58853591}">
  <dimension ref="A1:H48"/>
  <sheetViews>
    <sheetView tabSelected="1" view="pageBreakPreview" zoomScale="130" zoomScaleNormal="100" zoomScaleSheetLayoutView="130" workbookViewId="0">
      <selection activeCell="C46" sqref="C46"/>
    </sheetView>
  </sheetViews>
  <sheetFormatPr defaultRowHeight="12.75" x14ac:dyDescent="0.2"/>
  <cols>
    <col min="1" max="1" width="5.42578125" style="46" customWidth="1"/>
    <col min="2" max="2" width="17.7109375" style="3" customWidth="1"/>
    <col min="3" max="3" width="59.85546875" style="3" customWidth="1"/>
    <col min="4" max="4" width="6" style="47" customWidth="1"/>
    <col min="5" max="5" width="9.85546875" style="3" customWidth="1"/>
    <col min="6" max="8" width="9.140625" style="3"/>
    <col min="9" max="9" width="17.28515625" style="3" customWidth="1"/>
    <col min="10" max="254" width="9.140625" style="3"/>
    <col min="255" max="255" width="5.42578125" style="3" customWidth="1"/>
    <col min="256" max="256" width="13.7109375" style="3" customWidth="1"/>
    <col min="257" max="257" width="33.28515625" style="3" customWidth="1"/>
    <col min="258" max="258" width="6" style="3" customWidth="1"/>
    <col min="259" max="259" width="9.85546875" style="3" customWidth="1"/>
    <col min="260" max="260" width="12.42578125" style="3" customWidth="1"/>
    <col min="261" max="261" width="16.85546875" style="3" customWidth="1"/>
    <col min="262" max="264" width="9.140625" style="3"/>
    <col min="265" max="265" width="17.28515625" style="3" customWidth="1"/>
    <col min="266" max="510" width="9.140625" style="3"/>
    <col min="511" max="511" width="5.42578125" style="3" customWidth="1"/>
    <col min="512" max="512" width="13.7109375" style="3" customWidth="1"/>
    <col min="513" max="513" width="33.28515625" style="3" customWidth="1"/>
    <col min="514" max="514" width="6" style="3" customWidth="1"/>
    <col min="515" max="515" width="9.85546875" style="3" customWidth="1"/>
    <col min="516" max="516" width="12.42578125" style="3" customWidth="1"/>
    <col min="517" max="517" width="16.85546875" style="3" customWidth="1"/>
    <col min="518" max="520" width="9.140625" style="3"/>
    <col min="521" max="521" width="17.28515625" style="3" customWidth="1"/>
    <col min="522" max="766" width="9.140625" style="3"/>
    <col min="767" max="767" width="5.42578125" style="3" customWidth="1"/>
    <col min="768" max="768" width="13.7109375" style="3" customWidth="1"/>
    <col min="769" max="769" width="33.28515625" style="3" customWidth="1"/>
    <col min="770" max="770" width="6" style="3" customWidth="1"/>
    <col min="771" max="771" width="9.85546875" style="3" customWidth="1"/>
    <col min="772" max="772" width="12.42578125" style="3" customWidth="1"/>
    <col min="773" max="773" width="16.85546875" style="3" customWidth="1"/>
    <col min="774" max="776" width="9.140625" style="3"/>
    <col min="777" max="777" width="17.28515625" style="3" customWidth="1"/>
    <col min="778" max="1022" width="9.140625" style="3"/>
    <col min="1023" max="1023" width="5.42578125" style="3" customWidth="1"/>
    <col min="1024" max="1024" width="13.7109375" style="3" customWidth="1"/>
    <col min="1025" max="1025" width="33.28515625" style="3" customWidth="1"/>
    <col min="1026" max="1026" width="6" style="3" customWidth="1"/>
    <col min="1027" max="1027" width="9.85546875" style="3" customWidth="1"/>
    <col min="1028" max="1028" width="12.42578125" style="3" customWidth="1"/>
    <col min="1029" max="1029" width="16.85546875" style="3" customWidth="1"/>
    <col min="1030" max="1032" width="9.140625" style="3"/>
    <col min="1033" max="1033" width="17.28515625" style="3" customWidth="1"/>
    <col min="1034" max="1278" width="9.140625" style="3"/>
    <col min="1279" max="1279" width="5.42578125" style="3" customWidth="1"/>
    <col min="1280" max="1280" width="13.7109375" style="3" customWidth="1"/>
    <col min="1281" max="1281" width="33.28515625" style="3" customWidth="1"/>
    <col min="1282" max="1282" width="6" style="3" customWidth="1"/>
    <col min="1283" max="1283" width="9.85546875" style="3" customWidth="1"/>
    <col min="1284" max="1284" width="12.42578125" style="3" customWidth="1"/>
    <col min="1285" max="1285" width="16.85546875" style="3" customWidth="1"/>
    <col min="1286" max="1288" width="9.140625" style="3"/>
    <col min="1289" max="1289" width="17.28515625" style="3" customWidth="1"/>
    <col min="1290" max="1534" width="9.140625" style="3"/>
    <col min="1535" max="1535" width="5.42578125" style="3" customWidth="1"/>
    <col min="1536" max="1536" width="13.7109375" style="3" customWidth="1"/>
    <col min="1537" max="1537" width="33.28515625" style="3" customWidth="1"/>
    <col min="1538" max="1538" width="6" style="3" customWidth="1"/>
    <col min="1539" max="1539" width="9.85546875" style="3" customWidth="1"/>
    <col min="1540" max="1540" width="12.42578125" style="3" customWidth="1"/>
    <col min="1541" max="1541" width="16.85546875" style="3" customWidth="1"/>
    <col min="1542" max="1544" width="9.140625" style="3"/>
    <col min="1545" max="1545" width="17.28515625" style="3" customWidth="1"/>
    <col min="1546" max="1790" width="9.140625" style="3"/>
    <col min="1791" max="1791" width="5.42578125" style="3" customWidth="1"/>
    <col min="1792" max="1792" width="13.7109375" style="3" customWidth="1"/>
    <col min="1793" max="1793" width="33.28515625" style="3" customWidth="1"/>
    <col min="1794" max="1794" width="6" style="3" customWidth="1"/>
    <col min="1795" max="1795" width="9.85546875" style="3" customWidth="1"/>
    <col min="1796" max="1796" width="12.42578125" style="3" customWidth="1"/>
    <col min="1797" max="1797" width="16.85546875" style="3" customWidth="1"/>
    <col min="1798" max="1800" width="9.140625" style="3"/>
    <col min="1801" max="1801" width="17.28515625" style="3" customWidth="1"/>
    <col min="1802" max="2046" width="9.140625" style="3"/>
    <col min="2047" max="2047" width="5.42578125" style="3" customWidth="1"/>
    <col min="2048" max="2048" width="13.7109375" style="3" customWidth="1"/>
    <col min="2049" max="2049" width="33.28515625" style="3" customWidth="1"/>
    <col min="2050" max="2050" width="6" style="3" customWidth="1"/>
    <col min="2051" max="2051" width="9.85546875" style="3" customWidth="1"/>
    <col min="2052" max="2052" width="12.42578125" style="3" customWidth="1"/>
    <col min="2053" max="2053" width="16.85546875" style="3" customWidth="1"/>
    <col min="2054" max="2056" width="9.140625" style="3"/>
    <col min="2057" max="2057" width="17.28515625" style="3" customWidth="1"/>
    <col min="2058" max="2302" width="9.140625" style="3"/>
    <col min="2303" max="2303" width="5.42578125" style="3" customWidth="1"/>
    <col min="2304" max="2304" width="13.7109375" style="3" customWidth="1"/>
    <col min="2305" max="2305" width="33.28515625" style="3" customWidth="1"/>
    <col min="2306" max="2306" width="6" style="3" customWidth="1"/>
    <col min="2307" max="2307" width="9.85546875" style="3" customWidth="1"/>
    <col min="2308" max="2308" width="12.42578125" style="3" customWidth="1"/>
    <col min="2309" max="2309" width="16.85546875" style="3" customWidth="1"/>
    <col min="2310" max="2312" width="9.140625" style="3"/>
    <col min="2313" max="2313" width="17.28515625" style="3" customWidth="1"/>
    <col min="2314" max="2558" width="9.140625" style="3"/>
    <col min="2559" max="2559" width="5.42578125" style="3" customWidth="1"/>
    <col min="2560" max="2560" width="13.7109375" style="3" customWidth="1"/>
    <col min="2561" max="2561" width="33.28515625" style="3" customWidth="1"/>
    <col min="2562" max="2562" width="6" style="3" customWidth="1"/>
    <col min="2563" max="2563" width="9.85546875" style="3" customWidth="1"/>
    <col min="2564" max="2564" width="12.42578125" style="3" customWidth="1"/>
    <col min="2565" max="2565" width="16.85546875" style="3" customWidth="1"/>
    <col min="2566" max="2568" width="9.140625" style="3"/>
    <col min="2569" max="2569" width="17.28515625" style="3" customWidth="1"/>
    <col min="2570" max="2814" width="9.140625" style="3"/>
    <col min="2815" max="2815" width="5.42578125" style="3" customWidth="1"/>
    <col min="2816" max="2816" width="13.7109375" style="3" customWidth="1"/>
    <col min="2817" max="2817" width="33.28515625" style="3" customWidth="1"/>
    <col min="2818" max="2818" width="6" style="3" customWidth="1"/>
    <col min="2819" max="2819" width="9.85546875" style="3" customWidth="1"/>
    <col min="2820" max="2820" width="12.42578125" style="3" customWidth="1"/>
    <col min="2821" max="2821" width="16.85546875" style="3" customWidth="1"/>
    <col min="2822" max="2824" width="9.140625" style="3"/>
    <col min="2825" max="2825" width="17.28515625" style="3" customWidth="1"/>
    <col min="2826" max="3070" width="9.140625" style="3"/>
    <col min="3071" max="3071" width="5.42578125" style="3" customWidth="1"/>
    <col min="3072" max="3072" width="13.7109375" style="3" customWidth="1"/>
    <col min="3073" max="3073" width="33.28515625" style="3" customWidth="1"/>
    <col min="3074" max="3074" width="6" style="3" customWidth="1"/>
    <col min="3075" max="3075" width="9.85546875" style="3" customWidth="1"/>
    <col min="3076" max="3076" width="12.42578125" style="3" customWidth="1"/>
    <col min="3077" max="3077" width="16.85546875" style="3" customWidth="1"/>
    <col min="3078" max="3080" width="9.140625" style="3"/>
    <col min="3081" max="3081" width="17.28515625" style="3" customWidth="1"/>
    <col min="3082" max="3326" width="9.140625" style="3"/>
    <col min="3327" max="3327" width="5.42578125" style="3" customWidth="1"/>
    <col min="3328" max="3328" width="13.7109375" style="3" customWidth="1"/>
    <col min="3329" max="3329" width="33.28515625" style="3" customWidth="1"/>
    <col min="3330" max="3330" width="6" style="3" customWidth="1"/>
    <col min="3331" max="3331" width="9.85546875" style="3" customWidth="1"/>
    <col min="3332" max="3332" width="12.42578125" style="3" customWidth="1"/>
    <col min="3333" max="3333" width="16.85546875" style="3" customWidth="1"/>
    <col min="3334" max="3336" width="9.140625" style="3"/>
    <col min="3337" max="3337" width="17.28515625" style="3" customWidth="1"/>
    <col min="3338" max="3582" width="9.140625" style="3"/>
    <col min="3583" max="3583" width="5.42578125" style="3" customWidth="1"/>
    <col min="3584" max="3584" width="13.7109375" style="3" customWidth="1"/>
    <col min="3585" max="3585" width="33.28515625" style="3" customWidth="1"/>
    <col min="3586" max="3586" width="6" style="3" customWidth="1"/>
    <col min="3587" max="3587" width="9.85546875" style="3" customWidth="1"/>
    <col min="3588" max="3588" width="12.42578125" style="3" customWidth="1"/>
    <col min="3589" max="3589" width="16.85546875" style="3" customWidth="1"/>
    <col min="3590" max="3592" width="9.140625" style="3"/>
    <col min="3593" max="3593" width="17.28515625" style="3" customWidth="1"/>
    <col min="3594" max="3838" width="9.140625" style="3"/>
    <col min="3839" max="3839" width="5.42578125" style="3" customWidth="1"/>
    <col min="3840" max="3840" width="13.7109375" style="3" customWidth="1"/>
    <col min="3841" max="3841" width="33.28515625" style="3" customWidth="1"/>
    <col min="3842" max="3842" width="6" style="3" customWidth="1"/>
    <col min="3843" max="3843" width="9.85546875" style="3" customWidth="1"/>
    <col min="3844" max="3844" width="12.42578125" style="3" customWidth="1"/>
    <col min="3845" max="3845" width="16.85546875" style="3" customWidth="1"/>
    <col min="3846" max="3848" width="9.140625" style="3"/>
    <col min="3849" max="3849" width="17.28515625" style="3" customWidth="1"/>
    <col min="3850" max="4094" width="9.140625" style="3"/>
    <col min="4095" max="4095" width="5.42578125" style="3" customWidth="1"/>
    <col min="4096" max="4096" width="13.7109375" style="3" customWidth="1"/>
    <col min="4097" max="4097" width="33.28515625" style="3" customWidth="1"/>
    <col min="4098" max="4098" width="6" style="3" customWidth="1"/>
    <col min="4099" max="4099" width="9.85546875" style="3" customWidth="1"/>
    <col min="4100" max="4100" width="12.42578125" style="3" customWidth="1"/>
    <col min="4101" max="4101" width="16.85546875" style="3" customWidth="1"/>
    <col min="4102" max="4104" width="9.140625" style="3"/>
    <col min="4105" max="4105" width="17.28515625" style="3" customWidth="1"/>
    <col min="4106" max="4350" width="9.140625" style="3"/>
    <col min="4351" max="4351" width="5.42578125" style="3" customWidth="1"/>
    <col min="4352" max="4352" width="13.7109375" style="3" customWidth="1"/>
    <col min="4353" max="4353" width="33.28515625" style="3" customWidth="1"/>
    <col min="4354" max="4354" width="6" style="3" customWidth="1"/>
    <col min="4355" max="4355" width="9.85546875" style="3" customWidth="1"/>
    <col min="4356" max="4356" width="12.42578125" style="3" customWidth="1"/>
    <col min="4357" max="4357" width="16.85546875" style="3" customWidth="1"/>
    <col min="4358" max="4360" width="9.140625" style="3"/>
    <col min="4361" max="4361" width="17.28515625" style="3" customWidth="1"/>
    <col min="4362" max="4606" width="9.140625" style="3"/>
    <col min="4607" max="4607" width="5.42578125" style="3" customWidth="1"/>
    <col min="4608" max="4608" width="13.7109375" style="3" customWidth="1"/>
    <col min="4609" max="4609" width="33.28515625" style="3" customWidth="1"/>
    <col min="4610" max="4610" width="6" style="3" customWidth="1"/>
    <col min="4611" max="4611" width="9.85546875" style="3" customWidth="1"/>
    <col min="4612" max="4612" width="12.42578125" style="3" customWidth="1"/>
    <col min="4613" max="4613" width="16.85546875" style="3" customWidth="1"/>
    <col min="4614" max="4616" width="9.140625" style="3"/>
    <col min="4617" max="4617" width="17.28515625" style="3" customWidth="1"/>
    <col min="4618" max="4862" width="9.140625" style="3"/>
    <col min="4863" max="4863" width="5.42578125" style="3" customWidth="1"/>
    <col min="4864" max="4864" width="13.7109375" style="3" customWidth="1"/>
    <col min="4865" max="4865" width="33.28515625" style="3" customWidth="1"/>
    <col min="4866" max="4866" width="6" style="3" customWidth="1"/>
    <col min="4867" max="4867" width="9.85546875" style="3" customWidth="1"/>
    <col min="4868" max="4868" width="12.42578125" style="3" customWidth="1"/>
    <col min="4869" max="4869" width="16.85546875" style="3" customWidth="1"/>
    <col min="4870" max="4872" width="9.140625" style="3"/>
    <col min="4873" max="4873" width="17.28515625" style="3" customWidth="1"/>
    <col min="4874" max="5118" width="9.140625" style="3"/>
    <col min="5119" max="5119" width="5.42578125" style="3" customWidth="1"/>
    <col min="5120" max="5120" width="13.7109375" style="3" customWidth="1"/>
    <col min="5121" max="5121" width="33.28515625" style="3" customWidth="1"/>
    <col min="5122" max="5122" width="6" style="3" customWidth="1"/>
    <col min="5123" max="5123" width="9.85546875" style="3" customWidth="1"/>
    <col min="5124" max="5124" width="12.42578125" style="3" customWidth="1"/>
    <col min="5125" max="5125" width="16.85546875" style="3" customWidth="1"/>
    <col min="5126" max="5128" width="9.140625" style="3"/>
    <col min="5129" max="5129" width="17.28515625" style="3" customWidth="1"/>
    <col min="5130" max="5374" width="9.140625" style="3"/>
    <col min="5375" max="5375" width="5.42578125" style="3" customWidth="1"/>
    <col min="5376" max="5376" width="13.7109375" style="3" customWidth="1"/>
    <col min="5377" max="5377" width="33.28515625" style="3" customWidth="1"/>
    <col min="5378" max="5378" width="6" style="3" customWidth="1"/>
    <col min="5379" max="5379" width="9.85546875" style="3" customWidth="1"/>
    <col min="5380" max="5380" width="12.42578125" style="3" customWidth="1"/>
    <col min="5381" max="5381" width="16.85546875" style="3" customWidth="1"/>
    <col min="5382" max="5384" width="9.140625" style="3"/>
    <col min="5385" max="5385" width="17.28515625" style="3" customWidth="1"/>
    <col min="5386" max="5630" width="9.140625" style="3"/>
    <col min="5631" max="5631" width="5.42578125" style="3" customWidth="1"/>
    <col min="5632" max="5632" width="13.7109375" style="3" customWidth="1"/>
    <col min="5633" max="5633" width="33.28515625" style="3" customWidth="1"/>
    <col min="5634" max="5634" width="6" style="3" customWidth="1"/>
    <col min="5635" max="5635" width="9.85546875" style="3" customWidth="1"/>
    <col min="5636" max="5636" width="12.42578125" style="3" customWidth="1"/>
    <col min="5637" max="5637" width="16.85546875" style="3" customWidth="1"/>
    <col min="5638" max="5640" width="9.140625" style="3"/>
    <col min="5641" max="5641" width="17.28515625" style="3" customWidth="1"/>
    <col min="5642" max="5886" width="9.140625" style="3"/>
    <col min="5887" max="5887" width="5.42578125" style="3" customWidth="1"/>
    <col min="5888" max="5888" width="13.7109375" style="3" customWidth="1"/>
    <col min="5889" max="5889" width="33.28515625" style="3" customWidth="1"/>
    <col min="5890" max="5890" width="6" style="3" customWidth="1"/>
    <col min="5891" max="5891" width="9.85546875" style="3" customWidth="1"/>
    <col min="5892" max="5892" width="12.42578125" style="3" customWidth="1"/>
    <col min="5893" max="5893" width="16.85546875" style="3" customWidth="1"/>
    <col min="5894" max="5896" width="9.140625" style="3"/>
    <col min="5897" max="5897" width="17.28515625" style="3" customWidth="1"/>
    <col min="5898" max="6142" width="9.140625" style="3"/>
    <col min="6143" max="6143" width="5.42578125" style="3" customWidth="1"/>
    <col min="6144" max="6144" width="13.7109375" style="3" customWidth="1"/>
    <col min="6145" max="6145" width="33.28515625" style="3" customWidth="1"/>
    <col min="6146" max="6146" width="6" style="3" customWidth="1"/>
    <col min="6147" max="6147" width="9.85546875" style="3" customWidth="1"/>
    <col min="6148" max="6148" width="12.42578125" style="3" customWidth="1"/>
    <col min="6149" max="6149" width="16.85546875" style="3" customWidth="1"/>
    <col min="6150" max="6152" width="9.140625" style="3"/>
    <col min="6153" max="6153" width="17.28515625" style="3" customWidth="1"/>
    <col min="6154" max="6398" width="9.140625" style="3"/>
    <col min="6399" max="6399" width="5.42578125" style="3" customWidth="1"/>
    <col min="6400" max="6400" width="13.7109375" style="3" customWidth="1"/>
    <col min="6401" max="6401" width="33.28515625" style="3" customWidth="1"/>
    <col min="6402" max="6402" width="6" style="3" customWidth="1"/>
    <col min="6403" max="6403" width="9.85546875" style="3" customWidth="1"/>
    <col min="6404" max="6404" width="12.42578125" style="3" customWidth="1"/>
    <col min="6405" max="6405" width="16.85546875" style="3" customWidth="1"/>
    <col min="6406" max="6408" width="9.140625" style="3"/>
    <col min="6409" max="6409" width="17.28515625" style="3" customWidth="1"/>
    <col min="6410" max="6654" width="9.140625" style="3"/>
    <col min="6655" max="6655" width="5.42578125" style="3" customWidth="1"/>
    <col min="6656" max="6656" width="13.7109375" style="3" customWidth="1"/>
    <col min="6657" max="6657" width="33.28515625" style="3" customWidth="1"/>
    <col min="6658" max="6658" width="6" style="3" customWidth="1"/>
    <col min="6659" max="6659" width="9.85546875" style="3" customWidth="1"/>
    <col min="6660" max="6660" width="12.42578125" style="3" customWidth="1"/>
    <col min="6661" max="6661" width="16.85546875" style="3" customWidth="1"/>
    <col min="6662" max="6664" width="9.140625" style="3"/>
    <col min="6665" max="6665" width="17.28515625" style="3" customWidth="1"/>
    <col min="6666" max="6910" width="9.140625" style="3"/>
    <col min="6911" max="6911" width="5.42578125" style="3" customWidth="1"/>
    <col min="6912" max="6912" width="13.7109375" style="3" customWidth="1"/>
    <col min="6913" max="6913" width="33.28515625" style="3" customWidth="1"/>
    <col min="6914" max="6914" width="6" style="3" customWidth="1"/>
    <col min="6915" max="6915" width="9.85546875" style="3" customWidth="1"/>
    <col min="6916" max="6916" width="12.42578125" style="3" customWidth="1"/>
    <col min="6917" max="6917" width="16.85546875" style="3" customWidth="1"/>
    <col min="6918" max="6920" width="9.140625" style="3"/>
    <col min="6921" max="6921" width="17.28515625" style="3" customWidth="1"/>
    <col min="6922" max="7166" width="9.140625" style="3"/>
    <col min="7167" max="7167" width="5.42578125" style="3" customWidth="1"/>
    <col min="7168" max="7168" width="13.7109375" style="3" customWidth="1"/>
    <col min="7169" max="7169" width="33.28515625" style="3" customWidth="1"/>
    <col min="7170" max="7170" width="6" style="3" customWidth="1"/>
    <col min="7171" max="7171" width="9.85546875" style="3" customWidth="1"/>
    <col min="7172" max="7172" width="12.42578125" style="3" customWidth="1"/>
    <col min="7173" max="7173" width="16.85546875" style="3" customWidth="1"/>
    <col min="7174" max="7176" width="9.140625" style="3"/>
    <col min="7177" max="7177" width="17.28515625" style="3" customWidth="1"/>
    <col min="7178" max="7422" width="9.140625" style="3"/>
    <col min="7423" max="7423" width="5.42578125" style="3" customWidth="1"/>
    <col min="7424" max="7424" width="13.7109375" style="3" customWidth="1"/>
    <col min="7425" max="7425" width="33.28515625" style="3" customWidth="1"/>
    <col min="7426" max="7426" width="6" style="3" customWidth="1"/>
    <col min="7427" max="7427" width="9.85546875" style="3" customWidth="1"/>
    <col min="7428" max="7428" width="12.42578125" style="3" customWidth="1"/>
    <col min="7429" max="7429" width="16.85546875" style="3" customWidth="1"/>
    <col min="7430" max="7432" width="9.140625" style="3"/>
    <col min="7433" max="7433" width="17.28515625" style="3" customWidth="1"/>
    <col min="7434" max="7678" width="9.140625" style="3"/>
    <col min="7679" max="7679" width="5.42578125" style="3" customWidth="1"/>
    <col min="7680" max="7680" width="13.7109375" style="3" customWidth="1"/>
    <col min="7681" max="7681" width="33.28515625" style="3" customWidth="1"/>
    <col min="7682" max="7682" width="6" style="3" customWidth="1"/>
    <col min="7683" max="7683" width="9.85546875" style="3" customWidth="1"/>
    <col min="7684" max="7684" width="12.42578125" style="3" customWidth="1"/>
    <col min="7685" max="7685" width="16.85546875" style="3" customWidth="1"/>
    <col min="7686" max="7688" width="9.140625" style="3"/>
    <col min="7689" max="7689" width="17.28515625" style="3" customWidth="1"/>
    <col min="7690" max="7934" width="9.140625" style="3"/>
    <col min="7935" max="7935" width="5.42578125" style="3" customWidth="1"/>
    <col min="7936" max="7936" width="13.7109375" style="3" customWidth="1"/>
    <col min="7937" max="7937" width="33.28515625" style="3" customWidth="1"/>
    <col min="7938" max="7938" width="6" style="3" customWidth="1"/>
    <col min="7939" max="7939" width="9.85546875" style="3" customWidth="1"/>
    <col min="7940" max="7940" width="12.42578125" style="3" customWidth="1"/>
    <col min="7941" max="7941" width="16.85546875" style="3" customWidth="1"/>
    <col min="7942" max="7944" width="9.140625" style="3"/>
    <col min="7945" max="7945" width="17.28515625" style="3" customWidth="1"/>
    <col min="7946" max="8190" width="9.140625" style="3"/>
    <col min="8191" max="8191" width="5.42578125" style="3" customWidth="1"/>
    <col min="8192" max="8192" width="13.7109375" style="3" customWidth="1"/>
    <col min="8193" max="8193" width="33.28515625" style="3" customWidth="1"/>
    <col min="8194" max="8194" width="6" style="3" customWidth="1"/>
    <col min="8195" max="8195" width="9.85546875" style="3" customWidth="1"/>
    <col min="8196" max="8196" width="12.42578125" style="3" customWidth="1"/>
    <col min="8197" max="8197" width="16.85546875" style="3" customWidth="1"/>
    <col min="8198" max="8200" width="9.140625" style="3"/>
    <col min="8201" max="8201" width="17.28515625" style="3" customWidth="1"/>
    <col min="8202" max="8446" width="9.140625" style="3"/>
    <col min="8447" max="8447" width="5.42578125" style="3" customWidth="1"/>
    <col min="8448" max="8448" width="13.7109375" style="3" customWidth="1"/>
    <col min="8449" max="8449" width="33.28515625" style="3" customWidth="1"/>
    <col min="8450" max="8450" width="6" style="3" customWidth="1"/>
    <col min="8451" max="8451" width="9.85546875" style="3" customWidth="1"/>
    <col min="8452" max="8452" width="12.42578125" style="3" customWidth="1"/>
    <col min="8453" max="8453" width="16.85546875" style="3" customWidth="1"/>
    <col min="8454" max="8456" width="9.140625" style="3"/>
    <col min="8457" max="8457" width="17.28515625" style="3" customWidth="1"/>
    <col min="8458" max="8702" width="9.140625" style="3"/>
    <col min="8703" max="8703" width="5.42578125" style="3" customWidth="1"/>
    <col min="8704" max="8704" width="13.7109375" style="3" customWidth="1"/>
    <col min="8705" max="8705" width="33.28515625" style="3" customWidth="1"/>
    <col min="8706" max="8706" width="6" style="3" customWidth="1"/>
    <col min="8707" max="8707" width="9.85546875" style="3" customWidth="1"/>
    <col min="8708" max="8708" width="12.42578125" style="3" customWidth="1"/>
    <col min="8709" max="8709" width="16.85546875" style="3" customWidth="1"/>
    <col min="8710" max="8712" width="9.140625" style="3"/>
    <col min="8713" max="8713" width="17.28515625" style="3" customWidth="1"/>
    <col min="8714" max="8958" width="9.140625" style="3"/>
    <col min="8959" max="8959" width="5.42578125" style="3" customWidth="1"/>
    <col min="8960" max="8960" width="13.7109375" style="3" customWidth="1"/>
    <col min="8961" max="8961" width="33.28515625" style="3" customWidth="1"/>
    <col min="8962" max="8962" width="6" style="3" customWidth="1"/>
    <col min="8963" max="8963" width="9.85546875" style="3" customWidth="1"/>
    <col min="8964" max="8964" width="12.42578125" style="3" customWidth="1"/>
    <col min="8965" max="8965" width="16.85546875" style="3" customWidth="1"/>
    <col min="8966" max="8968" width="9.140625" style="3"/>
    <col min="8969" max="8969" width="17.28515625" style="3" customWidth="1"/>
    <col min="8970" max="9214" width="9.140625" style="3"/>
    <col min="9215" max="9215" width="5.42578125" style="3" customWidth="1"/>
    <col min="9216" max="9216" width="13.7109375" style="3" customWidth="1"/>
    <col min="9217" max="9217" width="33.28515625" style="3" customWidth="1"/>
    <col min="9218" max="9218" width="6" style="3" customWidth="1"/>
    <col min="9219" max="9219" width="9.85546875" style="3" customWidth="1"/>
    <col min="9220" max="9220" width="12.42578125" style="3" customWidth="1"/>
    <col min="9221" max="9221" width="16.85546875" style="3" customWidth="1"/>
    <col min="9222" max="9224" width="9.140625" style="3"/>
    <col min="9225" max="9225" width="17.28515625" style="3" customWidth="1"/>
    <col min="9226" max="9470" width="9.140625" style="3"/>
    <col min="9471" max="9471" width="5.42578125" style="3" customWidth="1"/>
    <col min="9472" max="9472" width="13.7109375" style="3" customWidth="1"/>
    <col min="9473" max="9473" width="33.28515625" style="3" customWidth="1"/>
    <col min="9474" max="9474" width="6" style="3" customWidth="1"/>
    <col min="9475" max="9475" width="9.85546875" style="3" customWidth="1"/>
    <col min="9476" max="9476" width="12.42578125" style="3" customWidth="1"/>
    <col min="9477" max="9477" width="16.85546875" style="3" customWidth="1"/>
    <col min="9478" max="9480" width="9.140625" style="3"/>
    <col min="9481" max="9481" width="17.28515625" style="3" customWidth="1"/>
    <col min="9482" max="9726" width="9.140625" style="3"/>
    <col min="9727" max="9727" width="5.42578125" style="3" customWidth="1"/>
    <col min="9728" max="9728" width="13.7109375" style="3" customWidth="1"/>
    <col min="9729" max="9729" width="33.28515625" style="3" customWidth="1"/>
    <col min="9730" max="9730" width="6" style="3" customWidth="1"/>
    <col min="9731" max="9731" width="9.85546875" style="3" customWidth="1"/>
    <col min="9732" max="9732" width="12.42578125" style="3" customWidth="1"/>
    <col min="9733" max="9733" width="16.85546875" style="3" customWidth="1"/>
    <col min="9734" max="9736" width="9.140625" style="3"/>
    <col min="9737" max="9737" width="17.28515625" style="3" customWidth="1"/>
    <col min="9738" max="9982" width="9.140625" style="3"/>
    <col min="9983" max="9983" width="5.42578125" style="3" customWidth="1"/>
    <col min="9984" max="9984" width="13.7109375" style="3" customWidth="1"/>
    <col min="9985" max="9985" width="33.28515625" style="3" customWidth="1"/>
    <col min="9986" max="9986" width="6" style="3" customWidth="1"/>
    <col min="9987" max="9987" width="9.85546875" style="3" customWidth="1"/>
    <col min="9988" max="9988" width="12.42578125" style="3" customWidth="1"/>
    <col min="9989" max="9989" width="16.85546875" style="3" customWidth="1"/>
    <col min="9990" max="9992" width="9.140625" style="3"/>
    <col min="9993" max="9993" width="17.28515625" style="3" customWidth="1"/>
    <col min="9994" max="10238" width="9.140625" style="3"/>
    <col min="10239" max="10239" width="5.42578125" style="3" customWidth="1"/>
    <col min="10240" max="10240" width="13.7109375" style="3" customWidth="1"/>
    <col min="10241" max="10241" width="33.28515625" style="3" customWidth="1"/>
    <col min="10242" max="10242" width="6" style="3" customWidth="1"/>
    <col min="10243" max="10243" width="9.85546875" style="3" customWidth="1"/>
    <col min="10244" max="10244" width="12.42578125" style="3" customWidth="1"/>
    <col min="10245" max="10245" width="16.85546875" style="3" customWidth="1"/>
    <col min="10246" max="10248" width="9.140625" style="3"/>
    <col min="10249" max="10249" width="17.28515625" style="3" customWidth="1"/>
    <col min="10250" max="10494" width="9.140625" style="3"/>
    <col min="10495" max="10495" width="5.42578125" style="3" customWidth="1"/>
    <col min="10496" max="10496" width="13.7109375" style="3" customWidth="1"/>
    <col min="10497" max="10497" width="33.28515625" style="3" customWidth="1"/>
    <col min="10498" max="10498" width="6" style="3" customWidth="1"/>
    <col min="10499" max="10499" width="9.85546875" style="3" customWidth="1"/>
    <col min="10500" max="10500" width="12.42578125" style="3" customWidth="1"/>
    <col min="10501" max="10501" width="16.85546875" style="3" customWidth="1"/>
    <col min="10502" max="10504" width="9.140625" style="3"/>
    <col min="10505" max="10505" width="17.28515625" style="3" customWidth="1"/>
    <col min="10506" max="10750" width="9.140625" style="3"/>
    <col min="10751" max="10751" width="5.42578125" style="3" customWidth="1"/>
    <col min="10752" max="10752" width="13.7109375" style="3" customWidth="1"/>
    <col min="10753" max="10753" width="33.28515625" style="3" customWidth="1"/>
    <col min="10754" max="10754" width="6" style="3" customWidth="1"/>
    <col min="10755" max="10755" width="9.85546875" style="3" customWidth="1"/>
    <col min="10756" max="10756" width="12.42578125" style="3" customWidth="1"/>
    <col min="10757" max="10757" width="16.85546875" style="3" customWidth="1"/>
    <col min="10758" max="10760" width="9.140625" style="3"/>
    <col min="10761" max="10761" width="17.28515625" style="3" customWidth="1"/>
    <col min="10762" max="11006" width="9.140625" style="3"/>
    <col min="11007" max="11007" width="5.42578125" style="3" customWidth="1"/>
    <col min="11008" max="11008" width="13.7109375" style="3" customWidth="1"/>
    <col min="11009" max="11009" width="33.28515625" style="3" customWidth="1"/>
    <col min="11010" max="11010" width="6" style="3" customWidth="1"/>
    <col min="11011" max="11011" width="9.85546875" style="3" customWidth="1"/>
    <col min="11012" max="11012" width="12.42578125" style="3" customWidth="1"/>
    <col min="11013" max="11013" width="16.85546875" style="3" customWidth="1"/>
    <col min="11014" max="11016" width="9.140625" style="3"/>
    <col min="11017" max="11017" width="17.28515625" style="3" customWidth="1"/>
    <col min="11018" max="11262" width="9.140625" style="3"/>
    <col min="11263" max="11263" width="5.42578125" style="3" customWidth="1"/>
    <col min="11264" max="11264" width="13.7109375" style="3" customWidth="1"/>
    <col min="11265" max="11265" width="33.28515625" style="3" customWidth="1"/>
    <col min="11266" max="11266" width="6" style="3" customWidth="1"/>
    <col min="11267" max="11267" width="9.85546875" style="3" customWidth="1"/>
    <col min="11268" max="11268" width="12.42578125" style="3" customWidth="1"/>
    <col min="11269" max="11269" width="16.85546875" style="3" customWidth="1"/>
    <col min="11270" max="11272" width="9.140625" style="3"/>
    <col min="11273" max="11273" width="17.28515625" style="3" customWidth="1"/>
    <col min="11274" max="11518" width="9.140625" style="3"/>
    <col min="11519" max="11519" width="5.42578125" style="3" customWidth="1"/>
    <col min="11520" max="11520" width="13.7109375" style="3" customWidth="1"/>
    <col min="11521" max="11521" width="33.28515625" style="3" customWidth="1"/>
    <col min="11522" max="11522" width="6" style="3" customWidth="1"/>
    <col min="11523" max="11523" width="9.85546875" style="3" customWidth="1"/>
    <col min="11524" max="11524" width="12.42578125" style="3" customWidth="1"/>
    <col min="11525" max="11525" width="16.85546875" style="3" customWidth="1"/>
    <col min="11526" max="11528" width="9.140625" style="3"/>
    <col min="11529" max="11529" width="17.28515625" style="3" customWidth="1"/>
    <col min="11530" max="11774" width="9.140625" style="3"/>
    <col min="11775" max="11775" width="5.42578125" style="3" customWidth="1"/>
    <col min="11776" max="11776" width="13.7109375" style="3" customWidth="1"/>
    <col min="11777" max="11777" width="33.28515625" style="3" customWidth="1"/>
    <col min="11778" max="11778" width="6" style="3" customWidth="1"/>
    <col min="11779" max="11779" width="9.85546875" style="3" customWidth="1"/>
    <col min="11780" max="11780" width="12.42578125" style="3" customWidth="1"/>
    <col min="11781" max="11781" width="16.85546875" style="3" customWidth="1"/>
    <col min="11782" max="11784" width="9.140625" style="3"/>
    <col min="11785" max="11785" width="17.28515625" style="3" customWidth="1"/>
    <col min="11786" max="12030" width="9.140625" style="3"/>
    <col min="12031" max="12031" width="5.42578125" style="3" customWidth="1"/>
    <col min="12032" max="12032" width="13.7109375" style="3" customWidth="1"/>
    <col min="12033" max="12033" width="33.28515625" style="3" customWidth="1"/>
    <col min="12034" max="12034" width="6" style="3" customWidth="1"/>
    <col min="12035" max="12035" width="9.85546875" style="3" customWidth="1"/>
    <col min="12036" max="12036" width="12.42578125" style="3" customWidth="1"/>
    <col min="12037" max="12037" width="16.85546875" style="3" customWidth="1"/>
    <col min="12038" max="12040" width="9.140625" style="3"/>
    <col min="12041" max="12041" width="17.28515625" style="3" customWidth="1"/>
    <col min="12042" max="12286" width="9.140625" style="3"/>
    <col min="12287" max="12287" width="5.42578125" style="3" customWidth="1"/>
    <col min="12288" max="12288" width="13.7109375" style="3" customWidth="1"/>
    <col min="12289" max="12289" width="33.28515625" style="3" customWidth="1"/>
    <col min="12290" max="12290" width="6" style="3" customWidth="1"/>
    <col min="12291" max="12291" width="9.85546875" style="3" customWidth="1"/>
    <col min="12292" max="12292" width="12.42578125" style="3" customWidth="1"/>
    <col min="12293" max="12293" width="16.85546875" style="3" customWidth="1"/>
    <col min="12294" max="12296" width="9.140625" style="3"/>
    <col min="12297" max="12297" width="17.28515625" style="3" customWidth="1"/>
    <col min="12298" max="12542" width="9.140625" style="3"/>
    <col min="12543" max="12543" width="5.42578125" style="3" customWidth="1"/>
    <col min="12544" max="12544" width="13.7109375" style="3" customWidth="1"/>
    <col min="12545" max="12545" width="33.28515625" style="3" customWidth="1"/>
    <col min="12546" max="12546" width="6" style="3" customWidth="1"/>
    <col min="12547" max="12547" width="9.85546875" style="3" customWidth="1"/>
    <col min="12548" max="12548" width="12.42578125" style="3" customWidth="1"/>
    <col min="12549" max="12549" width="16.85546875" style="3" customWidth="1"/>
    <col min="12550" max="12552" width="9.140625" style="3"/>
    <col min="12553" max="12553" width="17.28515625" style="3" customWidth="1"/>
    <col min="12554" max="12798" width="9.140625" style="3"/>
    <col min="12799" max="12799" width="5.42578125" style="3" customWidth="1"/>
    <col min="12800" max="12800" width="13.7109375" style="3" customWidth="1"/>
    <col min="12801" max="12801" width="33.28515625" style="3" customWidth="1"/>
    <col min="12802" max="12802" width="6" style="3" customWidth="1"/>
    <col min="12803" max="12803" width="9.85546875" style="3" customWidth="1"/>
    <col min="12804" max="12804" width="12.42578125" style="3" customWidth="1"/>
    <col min="12805" max="12805" width="16.85546875" style="3" customWidth="1"/>
    <col min="12806" max="12808" width="9.140625" style="3"/>
    <col min="12809" max="12809" width="17.28515625" style="3" customWidth="1"/>
    <col min="12810" max="13054" width="9.140625" style="3"/>
    <col min="13055" max="13055" width="5.42578125" style="3" customWidth="1"/>
    <col min="13056" max="13056" width="13.7109375" style="3" customWidth="1"/>
    <col min="13057" max="13057" width="33.28515625" style="3" customWidth="1"/>
    <col min="13058" max="13058" width="6" style="3" customWidth="1"/>
    <col min="13059" max="13059" width="9.85546875" style="3" customWidth="1"/>
    <col min="13060" max="13060" width="12.42578125" style="3" customWidth="1"/>
    <col min="13061" max="13061" width="16.85546875" style="3" customWidth="1"/>
    <col min="13062" max="13064" width="9.140625" style="3"/>
    <col min="13065" max="13065" width="17.28515625" style="3" customWidth="1"/>
    <col min="13066" max="13310" width="9.140625" style="3"/>
    <col min="13311" max="13311" width="5.42578125" style="3" customWidth="1"/>
    <col min="13312" max="13312" width="13.7109375" style="3" customWidth="1"/>
    <col min="13313" max="13313" width="33.28515625" style="3" customWidth="1"/>
    <col min="13314" max="13314" width="6" style="3" customWidth="1"/>
    <col min="13315" max="13315" width="9.85546875" style="3" customWidth="1"/>
    <col min="13316" max="13316" width="12.42578125" style="3" customWidth="1"/>
    <col min="13317" max="13317" width="16.85546875" style="3" customWidth="1"/>
    <col min="13318" max="13320" width="9.140625" style="3"/>
    <col min="13321" max="13321" width="17.28515625" style="3" customWidth="1"/>
    <col min="13322" max="13566" width="9.140625" style="3"/>
    <col min="13567" max="13567" width="5.42578125" style="3" customWidth="1"/>
    <col min="13568" max="13568" width="13.7109375" style="3" customWidth="1"/>
    <col min="13569" max="13569" width="33.28515625" style="3" customWidth="1"/>
    <col min="13570" max="13570" width="6" style="3" customWidth="1"/>
    <col min="13571" max="13571" width="9.85546875" style="3" customWidth="1"/>
    <col min="13572" max="13572" width="12.42578125" style="3" customWidth="1"/>
    <col min="13573" max="13573" width="16.85546875" style="3" customWidth="1"/>
    <col min="13574" max="13576" width="9.140625" style="3"/>
    <col min="13577" max="13577" width="17.28515625" style="3" customWidth="1"/>
    <col min="13578" max="13822" width="9.140625" style="3"/>
    <col min="13823" max="13823" width="5.42578125" style="3" customWidth="1"/>
    <col min="13824" max="13824" width="13.7109375" style="3" customWidth="1"/>
    <col min="13825" max="13825" width="33.28515625" style="3" customWidth="1"/>
    <col min="13826" max="13826" width="6" style="3" customWidth="1"/>
    <col min="13827" max="13827" width="9.85546875" style="3" customWidth="1"/>
    <col min="13828" max="13828" width="12.42578125" style="3" customWidth="1"/>
    <col min="13829" max="13829" width="16.85546875" style="3" customWidth="1"/>
    <col min="13830" max="13832" width="9.140625" style="3"/>
    <col min="13833" max="13833" width="17.28515625" style="3" customWidth="1"/>
    <col min="13834" max="14078" width="9.140625" style="3"/>
    <col min="14079" max="14079" width="5.42578125" style="3" customWidth="1"/>
    <col min="14080" max="14080" width="13.7109375" style="3" customWidth="1"/>
    <col min="14081" max="14081" width="33.28515625" style="3" customWidth="1"/>
    <col min="14082" max="14082" width="6" style="3" customWidth="1"/>
    <col min="14083" max="14083" width="9.85546875" style="3" customWidth="1"/>
    <col min="14084" max="14084" width="12.42578125" style="3" customWidth="1"/>
    <col min="14085" max="14085" width="16.85546875" style="3" customWidth="1"/>
    <col min="14086" max="14088" width="9.140625" style="3"/>
    <col min="14089" max="14089" width="17.28515625" style="3" customWidth="1"/>
    <col min="14090" max="14334" width="9.140625" style="3"/>
    <col min="14335" max="14335" width="5.42578125" style="3" customWidth="1"/>
    <col min="14336" max="14336" width="13.7109375" style="3" customWidth="1"/>
    <col min="14337" max="14337" width="33.28515625" style="3" customWidth="1"/>
    <col min="14338" max="14338" width="6" style="3" customWidth="1"/>
    <col min="14339" max="14339" width="9.85546875" style="3" customWidth="1"/>
    <col min="14340" max="14340" width="12.42578125" style="3" customWidth="1"/>
    <col min="14341" max="14341" width="16.85546875" style="3" customWidth="1"/>
    <col min="14342" max="14344" width="9.140625" style="3"/>
    <col min="14345" max="14345" width="17.28515625" style="3" customWidth="1"/>
    <col min="14346" max="14590" width="9.140625" style="3"/>
    <col min="14591" max="14591" width="5.42578125" style="3" customWidth="1"/>
    <col min="14592" max="14592" width="13.7109375" style="3" customWidth="1"/>
    <col min="14593" max="14593" width="33.28515625" style="3" customWidth="1"/>
    <col min="14594" max="14594" width="6" style="3" customWidth="1"/>
    <col min="14595" max="14595" width="9.85546875" style="3" customWidth="1"/>
    <col min="14596" max="14596" width="12.42578125" style="3" customWidth="1"/>
    <col min="14597" max="14597" width="16.85546875" style="3" customWidth="1"/>
    <col min="14598" max="14600" width="9.140625" style="3"/>
    <col min="14601" max="14601" width="17.28515625" style="3" customWidth="1"/>
    <col min="14602" max="14846" width="9.140625" style="3"/>
    <col min="14847" max="14847" width="5.42578125" style="3" customWidth="1"/>
    <col min="14848" max="14848" width="13.7109375" style="3" customWidth="1"/>
    <col min="14849" max="14849" width="33.28515625" style="3" customWidth="1"/>
    <col min="14850" max="14850" width="6" style="3" customWidth="1"/>
    <col min="14851" max="14851" width="9.85546875" style="3" customWidth="1"/>
    <col min="14852" max="14852" width="12.42578125" style="3" customWidth="1"/>
    <col min="14853" max="14853" width="16.85546875" style="3" customWidth="1"/>
    <col min="14854" max="14856" width="9.140625" style="3"/>
    <col min="14857" max="14857" width="17.28515625" style="3" customWidth="1"/>
    <col min="14858" max="15102" width="9.140625" style="3"/>
    <col min="15103" max="15103" width="5.42578125" style="3" customWidth="1"/>
    <col min="15104" max="15104" width="13.7109375" style="3" customWidth="1"/>
    <col min="15105" max="15105" width="33.28515625" style="3" customWidth="1"/>
    <col min="15106" max="15106" width="6" style="3" customWidth="1"/>
    <col min="15107" max="15107" width="9.85546875" style="3" customWidth="1"/>
    <col min="15108" max="15108" width="12.42578125" style="3" customWidth="1"/>
    <col min="15109" max="15109" width="16.85546875" style="3" customWidth="1"/>
    <col min="15110" max="15112" width="9.140625" style="3"/>
    <col min="15113" max="15113" width="17.28515625" style="3" customWidth="1"/>
    <col min="15114" max="15358" width="9.140625" style="3"/>
    <col min="15359" max="15359" width="5.42578125" style="3" customWidth="1"/>
    <col min="15360" max="15360" width="13.7109375" style="3" customWidth="1"/>
    <col min="15361" max="15361" width="33.28515625" style="3" customWidth="1"/>
    <col min="15362" max="15362" width="6" style="3" customWidth="1"/>
    <col min="15363" max="15363" width="9.85546875" style="3" customWidth="1"/>
    <col min="15364" max="15364" width="12.42578125" style="3" customWidth="1"/>
    <col min="15365" max="15365" width="16.85546875" style="3" customWidth="1"/>
    <col min="15366" max="15368" width="9.140625" style="3"/>
    <col min="15369" max="15369" width="17.28515625" style="3" customWidth="1"/>
    <col min="15370" max="15614" width="9.140625" style="3"/>
    <col min="15615" max="15615" width="5.42578125" style="3" customWidth="1"/>
    <col min="15616" max="15616" width="13.7109375" style="3" customWidth="1"/>
    <col min="15617" max="15617" width="33.28515625" style="3" customWidth="1"/>
    <col min="15618" max="15618" width="6" style="3" customWidth="1"/>
    <col min="15619" max="15619" width="9.85546875" style="3" customWidth="1"/>
    <col min="15620" max="15620" width="12.42578125" style="3" customWidth="1"/>
    <col min="15621" max="15621" width="16.85546875" style="3" customWidth="1"/>
    <col min="15622" max="15624" width="9.140625" style="3"/>
    <col min="15625" max="15625" width="17.28515625" style="3" customWidth="1"/>
    <col min="15626" max="15870" width="9.140625" style="3"/>
    <col min="15871" max="15871" width="5.42578125" style="3" customWidth="1"/>
    <col min="15872" max="15872" width="13.7109375" style="3" customWidth="1"/>
    <col min="15873" max="15873" width="33.28515625" style="3" customWidth="1"/>
    <col min="15874" max="15874" width="6" style="3" customWidth="1"/>
    <col min="15875" max="15875" width="9.85546875" style="3" customWidth="1"/>
    <col min="15876" max="15876" width="12.42578125" style="3" customWidth="1"/>
    <col min="15877" max="15877" width="16.85546875" style="3" customWidth="1"/>
    <col min="15878" max="15880" width="9.140625" style="3"/>
    <col min="15881" max="15881" width="17.28515625" style="3" customWidth="1"/>
    <col min="15882" max="16126" width="9.140625" style="3"/>
    <col min="16127" max="16127" width="5.42578125" style="3" customWidth="1"/>
    <col min="16128" max="16128" width="13.7109375" style="3" customWidth="1"/>
    <col min="16129" max="16129" width="33.28515625" style="3" customWidth="1"/>
    <col min="16130" max="16130" width="6" style="3" customWidth="1"/>
    <col min="16131" max="16131" width="9.85546875" style="3" customWidth="1"/>
    <col min="16132" max="16132" width="12.42578125" style="3" customWidth="1"/>
    <col min="16133" max="16133" width="16.85546875" style="3" customWidth="1"/>
    <col min="16134" max="16136" width="9.140625" style="3"/>
    <col min="16137" max="16137" width="17.28515625" style="3" customWidth="1"/>
    <col min="16138" max="16384" width="9.140625" style="3"/>
  </cols>
  <sheetData>
    <row r="1" spans="1:8" x14ac:dyDescent="0.2">
      <c r="A1" s="51" t="s">
        <v>111</v>
      </c>
      <c r="B1" s="51"/>
      <c r="C1" s="51"/>
      <c r="D1" s="51"/>
      <c r="E1" s="51"/>
    </row>
    <row r="2" spans="1:8" x14ac:dyDescent="0.2">
      <c r="A2" s="1"/>
      <c r="B2" s="2"/>
      <c r="C2" s="4"/>
      <c r="D2" s="5"/>
      <c r="E2" s="2"/>
    </row>
    <row r="3" spans="1:8" ht="21" customHeight="1" x14ac:dyDescent="0.2">
      <c r="A3" s="1"/>
      <c r="B3" s="2"/>
      <c r="C3" s="6" t="s">
        <v>107</v>
      </c>
      <c r="D3" s="6"/>
      <c r="E3" s="6"/>
    </row>
    <row r="4" spans="1:8" ht="13.5" customHeight="1" x14ac:dyDescent="0.2">
      <c r="A4" s="54" t="s">
        <v>108</v>
      </c>
      <c r="B4" s="54"/>
      <c r="C4" s="54"/>
      <c r="D4" s="54"/>
      <c r="E4" s="54"/>
    </row>
    <row r="5" spans="1:8" ht="31.5" customHeight="1" x14ac:dyDescent="0.2">
      <c r="A5" s="7"/>
      <c r="B5" s="8"/>
      <c r="C5" s="9" t="s">
        <v>0</v>
      </c>
      <c r="D5" s="9" t="s">
        <v>1</v>
      </c>
      <c r="E5" s="9" t="s">
        <v>2</v>
      </c>
      <c r="H5" s="10"/>
    </row>
    <row r="6" spans="1:8" ht="26.25" customHeight="1" x14ac:dyDescent="0.2">
      <c r="A6" s="11">
        <v>1</v>
      </c>
      <c r="B6" s="12"/>
      <c r="C6" s="12" t="s">
        <v>3</v>
      </c>
      <c r="D6" s="13"/>
      <c r="E6" s="13"/>
      <c r="H6" s="10"/>
    </row>
    <row r="7" spans="1:8" ht="31.5" customHeight="1" x14ac:dyDescent="0.2">
      <c r="A7" s="9" t="s">
        <v>4</v>
      </c>
      <c r="B7" s="2" t="s">
        <v>5</v>
      </c>
      <c r="C7" s="14" t="s">
        <v>6</v>
      </c>
      <c r="D7" s="15" t="s">
        <v>7</v>
      </c>
      <c r="E7" s="48">
        <v>0.20399999999999999</v>
      </c>
      <c r="H7" s="10"/>
    </row>
    <row r="8" spans="1:8" ht="42.75" customHeight="1" x14ac:dyDescent="0.2">
      <c r="A8" s="9" t="s">
        <v>8</v>
      </c>
      <c r="B8" s="8"/>
      <c r="C8" s="14" t="s">
        <v>9</v>
      </c>
      <c r="D8" s="15" t="s">
        <v>10</v>
      </c>
      <c r="E8" s="16">
        <f>204*2*0.15</f>
        <v>61.199999999999996</v>
      </c>
    </row>
    <row r="9" spans="1:8" ht="24" customHeight="1" x14ac:dyDescent="0.2">
      <c r="A9" s="11">
        <v>2</v>
      </c>
      <c r="B9" s="12"/>
      <c r="C9" s="12" t="s">
        <v>11</v>
      </c>
      <c r="D9" s="11"/>
      <c r="E9" s="12"/>
    </row>
    <row r="10" spans="1:8" ht="45" customHeight="1" x14ac:dyDescent="0.2">
      <c r="A10" s="15" t="s">
        <v>12</v>
      </c>
      <c r="B10" s="14" t="s">
        <v>13</v>
      </c>
      <c r="C10" s="14" t="s">
        <v>14</v>
      </c>
      <c r="D10" s="15" t="s">
        <v>15</v>
      </c>
      <c r="E10" s="16">
        <v>12</v>
      </c>
    </row>
    <row r="11" spans="1:8" ht="36" customHeight="1" x14ac:dyDescent="0.2">
      <c r="A11" s="15" t="s">
        <v>16</v>
      </c>
      <c r="B11" s="14" t="s">
        <v>17</v>
      </c>
      <c r="C11" s="14" t="s">
        <v>18</v>
      </c>
      <c r="D11" s="15" t="s">
        <v>10</v>
      </c>
      <c r="E11" s="16">
        <f>(E10)*0.09</f>
        <v>1.08</v>
      </c>
    </row>
    <row r="12" spans="1:8" ht="35.450000000000003" customHeight="1" x14ac:dyDescent="0.2">
      <c r="A12" s="15" t="s">
        <v>19</v>
      </c>
      <c r="B12" s="14" t="s">
        <v>20</v>
      </c>
      <c r="C12" s="14" t="s">
        <v>21</v>
      </c>
      <c r="D12" s="15" t="s">
        <v>15</v>
      </c>
      <c r="E12" s="16">
        <v>16</v>
      </c>
    </row>
    <row r="13" spans="1:8" ht="45" customHeight="1" x14ac:dyDescent="0.2">
      <c r="A13" s="15" t="s">
        <v>22</v>
      </c>
      <c r="B13" s="14" t="s">
        <v>23</v>
      </c>
      <c r="C13" s="14" t="s">
        <v>24</v>
      </c>
      <c r="D13" s="15" t="s">
        <v>25</v>
      </c>
      <c r="E13" s="16">
        <v>12</v>
      </c>
    </row>
    <row r="14" spans="1:8" ht="38.25" customHeight="1" x14ac:dyDescent="0.2">
      <c r="A14" s="15" t="s">
        <v>26</v>
      </c>
      <c r="B14" s="14" t="s">
        <v>27</v>
      </c>
      <c r="C14" s="14" t="s">
        <v>28</v>
      </c>
      <c r="D14" s="15" t="s">
        <v>10</v>
      </c>
      <c r="E14" s="16">
        <f>(E10*0.3*0.15)+E11+(E12*0.3*0.08)+(E13*0.08)</f>
        <v>2.964</v>
      </c>
    </row>
    <row r="15" spans="1:8" ht="45" customHeight="1" x14ac:dyDescent="0.2">
      <c r="A15" s="15" t="s">
        <v>29</v>
      </c>
      <c r="B15" s="14" t="s">
        <v>30</v>
      </c>
      <c r="C15" s="14" t="s">
        <v>31</v>
      </c>
      <c r="D15" s="15" t="s">
        <v>25</v>
      </c>
      <c r="E15" s="16">
        <v>12</v>
      </c>
    </row>
    <row r="16" spans="1:8" ht="51" customHeight="1" x14ac:dyDescent="0.2">
      <c r="A16" s="15" t="s">
        <v>32</v>
      </c>
      <c r="B16" s="14" t="s">
        <v>33</v>
      </c>
      <c r="C16" s="14" t="s">
        <v>34</v>
      </c>
      <c r="D16" s="15" t="s">
        <v>10</v>
      </c>
      <c r="E16" s="16">
        <f>E15*0.08</f>
        <v>0.96</v>
      </c>
    </row>
    <row r="17" spans="1:5" ht="30" customHeight="1" x14ac:dyDescent="0.2">
      <c r="A17" s="11" t="s">
        <v>35</v>
      </c>
      <c r="B17" s="18" t="s">
        <v>36</v>
      </c>
      <c r="C17" s="19" t="s">
        <v>37</v>
      </c>
      <c r="D17" s="20"/>
      <c r="E17" s="21"/>
    </row>
    <row r="18" spans="1:5" ht="48.75" customHeight="1" x14ac:dyDescent="0.2">
      <c r="A18" s="22" t="s">
        <v>38</v>
      </c>
      <c r="B18" s="23" t="s">
        <v>39</v>
      </c>
      <c r="C18" s="24" t="s">
        <v>40</v>
      </c>
      <c r="D18" s="22" t="s">
        <v>10</v>
      </c>
      <c r="E18" s="25">
        <f>0.45*204*3.5</f>
        <v>321.3</v>
      </c>
    </row>
    <row r="19" spans="1:5" ht="21.75" customHeight="1" x14ac:dyDescent="0.2">
      <c r="A19" s="22" t="s">
        <v>41</v>
      </c>
      <c r="B19" s="23" t="s">
        <v>42</v>
      </c>
      <c r="C19" s="24" t="s">
        <v>43</v>
      </c>
      <c r="D19" s="22" t="s">
        <v>10</v>
      </c>
      <c r="E19" s="25">
        <v>3</v>
      </c>
    </row>
    <row r="20" spans="1:5" ht="30.6" customHeight="1" x14ac:dyDescent="0.2">
      <c r="A20" s="11">
        <v>4</v>
      </c>
      <c r="B20" s="12"/>
      <c r="C20" s="12" t="s">
        <v>44</v>
      </c>
      <c r="D20" s="11"/>
      <c r="E20" s="26"/>
    </row>
    <row r="21" spans="1:5" ht="40.5" customHeight="1" x14ac:dyDescent="0.2">
      <c r="A21" s="22" t="s">
        <v>45</v>
      </c>
      <c r="B21" s="23" t="s">
        <v>46</v>
      </c>
      <c r="C21" s="24" t="s">
        <v>47</v>
      </c>
      <c r="D21" s="27" t="s">
        <v>25</v>
      </c>
      <c r="E21" s="25">
        <v>840</v>
      </c>
    </row>
    <row r="22" spans="1:5" ht="43.5" customHeight="1" x14ac:dyDescent="0.2">
      <c r="A22" s="22" t="s">
        <v>48</v>
      </c>
      <c r="B22" s="23" t="s">
        <v>49</v>
      </c>
      <c r="C22" s="24" t="s">
        <v>50</v>
      </c>
      <c r="D22" s="27" t="s">
        <v>25</v>
      </c>
      <c r="E22" s="25">
        <v>840</v>
      </c>
    </row>
    <row r="23" spans="1:5" ht="41.25" customHeight="1" x14ac:dyDescent="0.2">
      <c r="A23" s="22" t="s">
        <v>51</v>
      </c>
      <c r="B23" s="23" t="s">
        <v>52</v>
      </c>
      <c r="C23" s="24" t="s">
        <v>53</v>
      </c>
      <c r="D23" s="27" t="s">
        <v>25</v>
      </c>
      <c r="E23" s="25">
        <v>810</v>
      </c>
    </row>
    <row r="24" spans="1:5" ht="37.5" customHeight="1" x14ac:dyDescent="0.2">
      <c r="A24" s="22" t="s">
        <v>54</v>
      </c>
      <c r="B24" s="23" t="s">
        <v>55</v>
      </c>
      <c r="C24" s="24" t="s">
        <v>56</v>
      </c>
      <c r="D24" s="27" t="s">
        <v>25</v>
      </c>
      <c r="E24" s="25">
        <v>810</v>
      </c>
    </row>
    <row r="25" spans="1:5" ht="31.5" customHeight="1" x14ac:dyDescent="0.2">
      <c r="A25" s="22" t="s">
        <v>57</v>
      </c>
      <c r="B25" s="23" t="s">
        <v>55</v>
      </c>
      <c r="C25" s="24" t="s">
        <v>58</v>
      </c>
      <c r="D25" s="27" t="s">
        <v>25</v>
      </c>
      <c r="E25" s="25">
        <v>810</v>
      </c>
    </row>
    <row r="26" spans="1:5" ht="30.75" customHeight="1" x14ac:dyDescent="0.2">
      <c r="A26" s="22" t="s">
        <v>59</v>
      </c>
      <c r="B26" s="23" t="s">
        <v>60</v>
      </c>
      <c r="C26" s="24" t="s">
        <v>104</v>
      </c>
      <c r="D26" s="27" t="s">
        <v>25</v>
      </c>
      <c r="E26" s="25">
        <v>810</v>
      </c>
    </row>
    <row r="27" spans="1:5" ht="27.75" customHeight="1" x14ac:dyDescent="0.2">
      <c r="A27" s="22" t="s">
        <v>61</v>
      </c>
      <c r="B27" s="23" t="s">
        <v>62</v>
      </c>
      <c r="C27" s="24" t="s">
        <v>105</v>
      </c>
      <c r="D27" s="27" t="s">
        <v>25</v>
      </c>
      <c r="E27" s="25">
        <v>810</v>
      </c>
    </row>
    <row r="28" spans="1:5" ht="43.5" customHeight="1" x14ac:dyDescent="0.2">
      <c r="A28" s="22" t="s">
        <v>63</v>
      </c>
      <c r="B28" s="14" t="s">
        <v>64</v>
      </c>
      <c r="C28" s="14" t="s">
        <v>65</v>
      </c>
      <c r="D28" s="15" t="s">
        <v>15</v>
      </c>
      <c r="E28" s="16">
        <v>210</v>
      </c>
    </row>
    <row r="29" spans="1:5" ht="27" customHeight="1" x14ac:dyDescent="0.2">
      <c r="A29" s="22" t="s">
        <v>66</v>
      </c>
      <c r="B29" s="14" t="s">
        <v>67</v>
      </c>
      <c r="C29" s="14" t="s">
        <v>68</v>
      </c>
      <c r="D29" s="15" t="s">
        <v>10</v>
      </c>
      <c r="E29" s="16">
        <f>(E28)*0.07</f>
        <v>14.700000000000001</v>
      </c>
    </row>
    <row r="30" spans="1:5" ht="32.25" customHeight="1" x14ac:dyDescent="0.2">
      <c r="A30" s="11">
        <v>5</v>
      </c>
      <c r="B30" s="12"/>
      <c r="C30" s="12" t="s">
        <v>102</v>
      </c>
      <c r="D30" s="49"/>
      <c r="E30" s="50"/>
    </row>
    <row r="31" spans="1:5" ht="35.25" customHeight="1" x14ac:dyDescent="0.2">
      <c r="A31" s="34" t="s">
        <v>103</v>
      </c>
      <c r="B31" s="28" t="s">
        <v>52</v>
      </c>
      <c r="C31" s="30" t="s">
        <v>106</v>
      </c>
      <c r="D31" s="31" t="s">
        <v>25</v>
      </c>
      <c r="E31" s="29">
        <v>102</v>
      </c>
    </row>
    <row r="32" spans="1:5" ht="39" customHeight="1" x14ac:dyDescent="0.2">
      <c r="A32" s="11">
        <v>7</v>
      </c>
      <c r="B32" s="12"/>
      <c r="C32" s="12" t="s">
        <v>69</v>
      </c>
      <c r="D32" s="11"/>
      <c r="E32" s="26"/>
    </row>
    <row r="33" spans="1:5" ht="38.25" customHeight="1" x14ac:dyDescent="0.2">
      <c r="A33" s="15" t="s">
        <v>70</v>
      </c>
      <c r="B33" s="14" t="s">
        <v>71</v>
      </c>
      <c r="C33" s="14" t="s">
        <v>72</v>
      </c>
      <c r="D33" s="15" t="s">
        <v>73</v>
      </c>
      <c r="E33" s="16">
        <v>4</v>
      </c>
    </row>
    <row r="34" spans="1:5" ht="46.5" customHeight="1" x14ac:dyDescent="0.2">
      <c r="A34" s="15" t="s">
        <v>74</v>
      </c>
      <c r="B34" s="14" t="s">
        <v>75</v>
      </c>
      <c r="C34" s="14" t="s">
        <v>76</v>
      </c>
      <c r="D34" s="15" t="s">
        <v>73</v>
      </c>
      <c r="E34" s="16">
        <v>4</v>
      </c>
    </row>
    <row r="35" spans="1:5" ht="39.75" customHeight="1" x14ac:dyDescent="0.2">
      <c r="A35" s="11">
        <v>8</v>
      </c>
      <c r="B35" s="12"/>
      <c r="C35" s="12" t="s">
        <v>77</v>
      </c>
      <c r="D35" s="11"/>
      <c r="E35" s="26"/>
    </row>
    <row r="36" spans="1:5" ht="36.75" customHeight="1" x14ac:dyDescent="0.2">
      <c r="A36" s="15" t="s">
        <v>78</v>
      </c>
      <c r="B36" s="14" t="s">
        <v>71</v>
      </c>
      <c r="C36" s="14" t="s">
        <v>79</v>
      </c>
      <c r="D36" s="15" t="s">
        <v>73</v>
      </c>
      <c r="E36" s="16">
        <v>8</v>
      </c>
    </row>
    <row r="37" spans="1:5" ht="31.5" customHeight="1" x14ac:dyDescent="0.2">
      <c r="A37" s="15" t="s">
        <v>80</v>
      </c>
      <c r="B37" s="14" t="s">
        <v>81</v>
      </c>
      <c r="C37" s="14" t="s">
        <v>109</v>
      </c>
      <c r="D37" s="15" t="s">
        <v>73</v>
      </c>
      <c r="E37" s="16">
        <v>4</v>
      </c>
    </row>
    <row r="38" spans="1:5" ht="30.75" customHeight="1" x14ac:dyDescent="0.2">
      <c r="A38" s="33">
        <v>9</v>
      </c>
      <c r="B38" s="32"/>
      <c r="C38" s="19" t="s">
        <v>82</v>
      </c>
      <c r="D38" s="20"/>
      <c r="E38" s="21"/>
    </row>
    <row r="39" spans="1:5" ht="29.25" customHeight="1" x14ac:dyDescent="0.2">
      <c r="A39" s="34" t="s">
        <v>83</v>
      </c>
      <c r="B39" s="28" t="s">
        <v>84</v>
      </c>
      <c r="C39" s="24" t="s">
        <v>85</v>
      </c>
      <c r="D39" s="22" t="s">
        <v>86</v>
      </c>
      <c r="E39" s="25">
        <v>6</v>
      </c>
    </row>
    <row r="40" spans="1:5" ht="32.450000000000003" customHeight="1" x14ac:dyDescent="0.2">
      <c r="A40" s="34" t="s">
        <v>87</v>
      </c>
      <c r="B40" s="28" t="s">
        <v>84</v>
      </c>
      <c r="C40" s="24" t="s">
        <v>88</v>
      </c>
      <c r="D40" s="22" t="s">
        <v>86</v>
      </c>
      <c r="E40" s="25">
        <v>6</v>
      </c>
    </row>
    <row r="41" spans="1:5" ht="32.25" customHeight="1" x14ac:dyDescent="0.2">
      <c r="A41" s="34" t="s">
        <v>89</v>
      </c>
      <c r="B41" s="28" t="s">
        <v>90</v>
      </c>
      <c r="C41" s="30" t="s">
        <v>91</v>
      </c>
      <c r="D41" s="31" t="s">
        <v>86</v>
      </c>
      <c r="E41" s="35">
        <v>6</v>
      </c>
    </row>
    <row r="42" spans="1:5" ht="36.6" customHeight="1" x14ac:dyDescent="0.2">
      <c r="A42" s="34" t="s">
        <v>92</v>
      </c>
      <c r="B42" s="28" t="s">
        <v>90</v>
      </c>
      <c r="C42" s="30" t="s">
        <v>93</v>
      </c>
      <c r="D42" s="31" t="s">
        <v>86</v>
      </c>
      <c r="E42" s="35">
        <v>6</v>
      </c>
    </row>
    <row r="43" spans="1:5" ht="27.95" customHeight="1" x14ac:dyDescent="0.2">
      <c r="A43" s="11">
        <v>10</v>
      </c>
      <c r="B43" s="36"/>
      <c r="C43" s="19" t="s">
        <v>94</v>
      </c>
      <c r="D43" s="11"/>
      <c r="E43" s="26"/>
    </row>
    <row r="44" spans="1:5" ht="38.25" customHeight="1" x14ac:dyDescent="0.2">
      <c r="A44" s="34" t="s">
        <v>95</v>
      </c>
      <c r="B44" s="28" t="s">
        <v>96</v>
      </c>
      <c r="C44" s="30" t="s">
        <v>97</v>
      </c>
      <c r="D44" s="31" t="s">
        <v>25</v>
      </c>
      <c r="E44" s="17">
        <v>204</v>
      </c>
    </row>
    <row r="45" spans="1:5" ht="29.1" customHeight="1" x14ac:dyDescent="0.2">
      <c r="A45" s="37">
        <v>11</v>
      </c>
      <c r="B45" s="38"/>
      <c r="C45" s="39" t="s">
        <v>98</v>
      </c>
      <c r="D45" s="40"/>
      <c r="E45" s="41"/>
    </row>
    <row r="46" spans="1:5" ht="41.25" customHeight="1" x14ac:dyDescent="0.2">
      <c r="A46" s="42" t="s">
        <v>99</v>
      </c>
      <c r="B46" s="43" t="s">
        <v>100</v>
      </c>
      <c r="C46" s="44" t="s">
        <v>110</v>
      </c>
      <c r="D46" s="45" t="s">
        <v>86</v>
      </c>
      <c r="E46" s="17">
        <v>4</v>
      </c>
    </row>
    <row r="47" spans="1:5" ht="22.5" customHeight="1" x14ac:dyDescent="0.2">
      <c r="B47" s="52"/>
      <c r="C47" s="52"/>
      <c r="D47" s="52"/>
      <c r="E47" s="52"/>
    </row>
    <row r="48" spans="1:5" x14ac:dyDescent="0.2">
      <c r="B48" s="53" t="s">
        <v>101</v>
      </c>
      <c r="C48" s="53"/>
      <c r="D48" s="53"/>
      <c r="E48" s="53"/>
    </row>
  </sheetData>
  <mergeCells count="4">
    <mergeCell ref="B47:E47"/>
    <mergeCell ref="B48:E48"/>
    <mergeCell ref="A1:E1"/>
    <mergeCell ref="A4:E4"/>
  </mergeCells>
  <pageMargins left="0.78740157480314965" right="0.19685039370078741" top="0.39370078740157483" bottom="0.59055118110236227" header="0.51181102362204722" footer="0.31496062992125984"/>
  <pageSetup paperSize="9" scale="93" orientation="portrait" r:id="rId1"/>
  <headerFooter alignWithMargins="0">
    <oddFooter>&amp;R&amp;P</oddFooter>
  </headerFooter>
  <rowBreaks count="1" manualBreakCount="1">
    <brk id="2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Remont ul. Topolowa boczna</vt:lpstr>
      <vt:lpstr>'Remont ul. Topolowa boczna'!Obszar_wydruku</vt:lpstr>
      <vt:lpstr>'Remont ul. Topolowa boczna'!Tytuły_wydruku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Karbowniczek</dc:creator>
  <cp:lastModifiedBy>Marcin Karbowniczek</cp:lastModifiedBy>
  <cp:lastPrinted>2024-09-25T09:21:42Z</cp:lastPrinted>
  <dcterms:created xsi:type="dcterms:W3CDTF">2024-03-15T13:36:42Z</dcterms:created>
  <dcterms:modified xsi:type="dcterms:W3CDTF">2024-09-25T09:22:58Z</dcterms:modified>
</cp:coreProperties>
</file>